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akornet/Desktop/M+G/Murapol /wyniki/2025/2_1H 2025/spreadsheet/"/>
    </mc:Choice>
  </mc:AlternateContent>
  <xr:revisionPtr revIDLastSave="0" documentId="13_ncr:1_{75572D82-8ADD-6B41-ADB3-77B5DA8BACC1}" xr6:coauthVersionLast="47" xr6:coauthVersionMax="47" xr10:uidLastSave="{00000000-0000-0000-0000-000000000000}"/>
  <bookViews>
    <workbookView xWindow="3540" yWindow="500" windowWidth="19540" windowHeight="20740" xr2:uid="{00000000-000D-0000-FFFF-FFFF00000000}"/>
  </bookViews>
  <sheets>
    <sheet name="Grupa Kapitałowa Murapol S.A." sheetId="5" r:id="rId1"/>
    <sheet name="Bilans" sheetId="2" r:id="rId2"/>
    <sheet name="Rachunek zysków i strat" sheetId="3" r:id="rId3"/>
  </sheets>
  <definedNames>
    <definedName name="_xlnm.Print_Area" localSheetId="0">'Grupa Kapitałowa Murapol S.A.'!$A$1:$B$31</definedName>
    <definedName name="_xlnm.Print_Area" localSheetId="2">'Rachunek zysków i strat'!$A$1:$D$41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2" l="1"/>
  <c r="G50" i="2"/>
  <c r="G29" i="2"/>
  <c r="G14" i="2"/>
  <c r="B65" i="2"/>
  <c r="C65" i="2"/>
  <c r="C50" i="2"/>
  <c r="B50" i="2"/>
  <c r="B30" i="2"/>
  <c r="C29" i="2"/>
  <c r="C30" i="2" s="1"/>
  <c r="G66" i="2" l="1"/>
  <c r="G67" i="2" s="1"/>
  <c r="G30" i="2"/>
</calcChain>
</file>

<file path=xl/sharedStrings.xml><?xml version="1.0" encoding="utf-8"?>
<sst xmlns="http://schemas.openxmlformats.org/spreadsheetml/2006/main" count="206" uniqueCount="126">
  <si>
    <t>Aktywa trwałe</t>
  </si>
  <si>
    <t xml:space="preserve">Rzeczowe aktywa trwałe </t>
  </si>
  <si>
    <t xml:space="preserve">Aktywa trwałe razem </t>
  </si>
  <si>
    <t>Aktywa obrotowe</t>
  </si>
  <si>
    <t>Zapasy</t>
  </si>
  <si>
    <t>Środki pieniężne i ich ekwiwalenty</t>
  </si>
  <si>
    <t xml:space="preserve">Aktywa obrotowe razem </t>
  </si>
  <si>
    <t xml:space="preserve">Aktywa razem </t>
  </si>
  <si>
    <t>Kapitał własny </t>
  </si>
  <si>
    <t xml:space="preserve">Kapitał własny przypadający na akcjonariuszy jednostki dominującej </t>
  </si>
  <si>
    <t xml:space="preserve">Udziały niekontrolujące </t>
  </si>
  <si>
    <t xml:space="preserve">Kapitał własny razem  </t>
  </si>
  <si>
    <t>Zobowiązania</t>
  </si>
  <si>
    <t>Zobowiązania długoterminowe</t>
  </si>
  <si>
    <t xml:space="preserve">Rezerwa z tytułu podatku odroczonego </t>
  </si>
  <si>
    <t xml:space="preserve">Zobowiązania długoterminowe razem  </t>
  </si>
  <si>
    <t>Zobowiązania krótkoterminowe </t>
  </si>
  <si>
    <t xml:space="preserve">Zobowiązania krótkoterminowe razem  </t>
  </si>
  <si>
    <t xml:space="preserve">Zobowiązania razem  </t>
  </si>
  <si>
    <t xml:space="preserve">Kapitał własny i zobowiązania razem  </t>
  </si>
  <si>
    <t>Dane za okres 12 miesięcy
zakończony 31 grudnia</t>
  </si>
  <si>
    <t xml:space="preserve">Przychody ze sprzedaży  </t>
  </si>
  <si>
    <t xml:space="preserve">Koszt własny sprzedaży  </t>
  </si>
  <si>
    <t xml:space="preserve">Zysk brutto ze sprzedaży  </t>
  </si>
  <si>
    <t xml:space="preserve">Koszty sprzedaży  </t>
  </si>
  <si>
    <t>Koszty ogólnego zarządu</t>
  </si>
  <si>
    <t>Pozostałe przychody operacyjne</t>
  </si>
  <si>
    <t xml:space="preserve">Pozostałe koszty operacyjne  </t>
  </si>
  <si>
    <t>Zysk/(strata) na działalności operacyjnej</t>
  </si>
  <si>
    <t xml:space="preserve">Przychody finansowe  </t>
  </si>
  <si>
    <t xml:space="preserve">Koszty finansowe  </t>
  </si>
  <si>
    <t xml:space="preserve">Zysk/ (strata) brutto  </t>
  </si>
  <si>
    <t xml:space="preserve">Podatek dochodowy  </t>
  </si>
  <si>
    <t>Zysk/ (strata) netto przypadający na:</t>
  </si>
  <si>
    <t>Akcjonariuszy jednostki dominującej</t>
  </si>
  <si>
    <t>Udziały niekontrolujące</t>
  </si>
  <si>
    <t>Zysk/ (strata) na jedną akcję zwykłą:</t>
  </si>
  <si>
    <t>Należności z tytułu podatku dochodowego</t>
  </si>
  <si>
    <t>Nieruchomości inwestycyjne</t>
  </si>
  <si>
    <t>Pozostałe aktywa finansowe</t>
  </si>
  <si>
    <t>Pozostałe aktywa niefinansowe</t>
  </si>
  <si>
    <t>Kaucje budowlane</t>
  </si>
  <si>
    <t>Środki pieniężne na indywidualnych rachunkach powierniczych</t>
  </si>
  <si>
    <t>Należności z tytułu dostaw i usług</t>
  </si>
  <si>
    <t>Koszty pozyskania kontraktów</t>
  </si>
  <si>
    <t>Pozostałe należności</t>
  </si>
  <si>
    <t>Aktywa z tytułu umów związanych z realizacją kontraktów budowlanych</t>
  </si>
  <si>
    <t>Kapitał podstawowy</t>
  </si>
  <si>
    <t>Różnice kursowe z przeliczenia jednostek zagranicznych</t>
  </si>
  <si>
    <t>Wynik finansowy roku obrotowego</t>
  </si>
  <si>
    <t>Pozostałe kapitały (kapitał zapasowy, pozostały kapitał rezerwowy, oraz zyski zatrzymane/niepokryte straty)</t>
  </si>
  <si>
    <t>Pozostałe zobowiązania finansowe</t>
  </si>
  <si>
    <t xml:space="preserve">Zobowiązania z tytułu leasingu </t>
  </si>
  <si>
    <t>Pozostałe zobowiązania niefinansowe</t>
  </si>
  <si>
    <t>Zobowiązania z tytułu dostaw i usług</t>
  </si>
  <si>
    <t>Kredyty i pożyczki</t>
  </si>
  <si>
    <t>Zobowiązanie z tytułu podatku dochodowego</t>
  </si>
  <si>
    <t>Rezerwy</t>
  </si>
  <si>
    <t>Zobowiązania z tytułu świadczeń pracowniczych netto</t>
  </si>
  <si>
    <t>Zobowiazania i rezerwy z tytułu kontraktów długoterminowych</t>
  </si>
  <si>
    <t>Zobowiązania z tytułu umów z klientami</t>
  </si>
  <si>
    <t>Zysk/strata z tytułu utraty wartości należności z tytułu dostaw i usług oraz pozostałych należności</t>
  </si>
  <si>
    <t>Dane przygotowane na podstawie Skonsolidowanych Sprawozdań Finansowych Grupy Kapitałowej Murapol S.A.</t>
  </si>
  <si>
    <t>1. Bilans Grupy</t>
  </si>
  <si>
    <t>2. Rachunek zysków i strat Grupy</t>
  </si>
  <si>
    <t>Arkusz został przygotowany wyłącznie w celach informacyjnych; 
oficjalnym źródłem danych finansowych są raporty okresowe Grupy Kapitałowej  MURAPOL S.A. dostępne na stronie internetowej pod adresem  murapol.pl w zakładce relacje inwestorskie / raporty giełdowe. Ewentualna analiza powyższych danych bez wglądu do dokumentów źródłowych może prowadzić do błędnych wniosków.</t>
  </si>
  <si>
    <t>← Powrót do Spisu treści</t>
  </si>
  <si>
    <t>–</t>
  </si>
  <si>
    <t>przychody z umów sprzedaży mieszkań</t>
  </si>
  <si>
    <t>przychody z PRS</t>
  </si>
  <si>
    <t>przychody ze sprzedaży towarów</t>
  </si>
  <si>
    <t>pozostałe przychody ze sprzedaży</t>
  </si>
  <si>
    <t>w tym:</t>
  </si>
  <si>
    <t>w tym skapitalizowane koszty finansowe</t>
  </si>
  <si>
    <t>Pozostałe długoterminowe należności</t>
  </si>
  <si>
    <t>Aktywa z tytułu podatku odroczonego</t>
  </si>
  <si>
    <t>Oprocentowane kredyty i pożyczki</t>
  </si>
  <si>
    <t>Utrata wartości aktywów niematerilanych</t>
  </si>
  <si>
    <t>Podstawowy i rozwodniony z zysku za rok obrotowy przypadający akcjonariuszom jednostki dominującej (PLN)</t>
  </si>
  <si>
    <t>Zysk/ (strata) netto  za rok obrotowy</t>
  </si>
  <si>
    <t>Inne całkowite dochody netto</t>
  </si>
  <si>
    <t>Całkowity dochód za rok</t>
  </si>
  <si>
    <t>Skonsolidowany bilans</t>
  </si>
  <si>
    <t>Skonsolidowany bilans
dane w tys. zł</t>
  </si>
  <si>
    <t>Skonsolidowany rachunek zysków i strat</t>
  </si>
  <si>
    <t>Skonsolidowany rachunek zysków i strat
dane w tys. zł</t>
  </si>
  <si>
    <t>Murapol S.A.</t>
  </si>
  <si>
    <t xml:space="preserve">Grupa Kapitałowa </t>
  </si>
  <si>
    <t>294 182</t>
  </si>
  <si>
    <t>31 513</t>
  </si>
  <si>
    <t>1 281</t>
  </si>
  <si>
    <t>_</t>
  </si>
  <si>
    <t>Dane na dzień</t>
  </si>
  <si>
    <t>24 739</t>
  </si>
  <si>
    <t>2 548</t>
  </si>
  <si>
    <t>2 054</t>
  </si>
  <si>
    <t>3 589</t>
  </si>
  <si>
    <t>120 800</t>
  </si>
  <si>
    <t>285 480</t>
  </si>
  <si>
    <t>2 040</t>
  </si>
  <si>
    <t>555 654</t>
  </si>
  <si>
    <t>61 104</t>
  </si>
  <si>
    <t>449 706</t>
  </si>
  <si>
    <t>13 434</t>
  </si>
  <si>
    <t>32 288</t>
  </si>
  <si>
    <t>18 699</t>
  </si>
  <si>
    <t>10 182</t>
  </si>
  <si>
    <t>90 812</t>
  </si>
  <si>
    <t>61 847</t>
  </si>
  <si>
    <t>2 698</t>
  </si>
  <si>
    <t>23 630</t>
  </si>
  <si>
    <t>7 344</t>
  </si>
  <si>
    <t>8 601</t>
  </si>
  <si>
    <t>6 227</t>
  </si>
  <si>
    <t>2 782</t>
  </si>
  <si>
    <t>42 804</t>
  </si>
  <si>
    <t>36 003</t>
  </si>
  <si>
    <t>625 586</t>
  </si>
  <si>
    <t>Instrumenty pochodne długoterminowe</t>
  </si>
  <si>
    <t>Instrumenty pochodne krótkoterminowe</t>
  </si>
  <si>
    <t>Wartości niematerialne</t>
  </si>
  <si>
    <t>(656 688)</t>
  </si>
  <si>
    <t>(27 792)</t>
  </si>
  <si>
    <t>Dane na dzień 31 grudnia</t>
  </si>
  <si>
    <t>-</t>
  </si>
  <si>
    <t xml:space="preserve">Podstawowe dane finansowe za lata 2021 – 1H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</si>
</sst>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z_ł;\(#,##0\)\ _z_ł"/>
    <numFmt numFmtId="165" formatCode="#,##0.00\ _z_ł;\(#,##0\)\ _z_ł"/>
  </numFmts>
  <fonts count="31">
    <font>
      <sz val="11"/>
      <color theme="1"/>
      <name val="Czcionka tekstu podstawowego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rgb="FF000000"/>
      <name val="Century Gothic"/>
      <family val="1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b/>
      <sz val="8"/>
      <color rgb="FF000000"/>
      <name val="Century Gothic"/>
      <family val="1"/>
    </font>
    <font>
      <b/>
      <sz val="9"/>
      <color theme="1"/>
      <name val="Century Gothic"/>
      <family val="1"/>
    </font>
    <font>
      <b/>
      <sz val="11"/>
      <color theme="1"/>
      <name val="Century Gothic"/>
      <family val="1"/>
    </font>
    <font>
      <sz val="7"/>
      <color theme="1"/>
      <name val="Century Gothic"/>
      <family val="1"/>
    </font>
    <font>
      <u/>
      <sz val="11"/>
      <color theme="10"/>
      <name val="Czcionka tekstu podstawowego"/>
      <family val="2"/>
      <charset val="238"/>
    </font>
    <font>
      <b/>
      <sz val="10"/>
      <color rgb="FF425B91"/>
      <name val="Century Gothic"/>
      <family val="1"/>
    </font>
    <font>
      <b/>
      <sz val="12"/>
      <color theme="0" tint="-0.499984740745262"/>
      <name val="Century Gothic"/>
      <family val="1"/>
    </font>
    <font>
      <b/>
      <sz val="14"/>
      <color theme="1" tint="4.9989318521683403E-2"/>
      <name val="Century Gothic"/>
      <family val="1"/>
    </font>
    <font>
      <sz val="11"/>
      <color theme="1" tint="4.9989318521683403E-2"/>
      <name val="Century Gothic"/>
      <family val="1"/>
    </font>
    <font>
      <sz val="9"/>
      <color theme="1" tint="4.9989318521683403E-2"/>
      <name val="Century Gothic"/>
      <family val="1"/>
    </font>
    <font>
      <b/>
      <sz val="10"/>
      <color theme="1" tint="4.9989318521683403E-2"/>
      <name val="Century Gothic"/>
      <family val="1"/>
    </font>
    <font>
      <sz val="10"/>
      <color theme="1" tint="4.9989318521683403E-2"/>
      <name val="Century Gothic"/>
      <family val="1"/>
    </font>
    <font>
      <b/>
      <sz val="8"/>
      <color theme="1" tint="4.9989318521683403E-2"/>
      <name val="Century Gothic"/>
      <family val="1"/>
    </font>
    <font>
      <b/>
      <sz val="9"/>
      <color theme="1" tint="4.9989318521683403E-2"/>
      <name val="Century Gothic"/>
      <family val="1"/>
    </font>
    <font>
      <i/>
      <sz val="10"/>
      <color theme="1" tint="4.9989318521683403E-2"/>
      <name val="Century Gothic"/>
      <family val="1"/>
    </font>
    <font>
      <b/>
      <sz val="11"/>
      <color theme="1" tint="4.9989318521683403E-2"/>
      <name val="Century Gothic"/>
      <family val="1"/>
    </font>
    <font>
      <sz val="16"/>
      <color theme="1"/>
      <name val="Century Gothic"/>
      <family val="1"/>
    </font>
    <font>
      <b/>
      <sz val="20"/>
      <color theme="1" tint="4.9989318521683403E-2"/>
      <name val="Century Gothic"/>
      <family val="1"/>
      <charset val="238"/>
    </font>
    <font>
      <sz val="20"/>
      <color theme="1"/>
      <name val="Czcionka tekstu podstawowego"/>
      <family val="2"/>
      <charset val="238"/>
    </font>
    <font>
      <sz val="10"/>
      <color rgb="FF0D0D0D"/>
      <name val="Century Gothic"/>
      <family val="1"/>
    </font>
    <font>
      <b/>
      <sz val="10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25B91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425B9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rgb="FF425B91"/>
      </bottom>
      <diagonal/>
    </border>
    <border>
      <left/>
      <right/>
      <top style="medium">
        <color rgb="FF425B91"/>
      </top>
      <bottom style="medium">
        <color rgb="FF425B91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0" tint="-0.249977111117893"/>
      </top>
      <bottom style="medium">
        <color rgb="FF425B9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rgb="FF425B91"/>
      </bottom>
      <diagonal/>
    </border>
    <border>
      <left style="medium">
        <color indexed="64"/>
      </left>
      <right/>
      <top style="medium">
        <color rgb="FF425B91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rgb="FF425B91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rgb="FF425B91"/>
      </bottom>
      <diagonal/>
    </border>
    <border>
      <left style="medium">
        <color theme="1"/>
      </left>
      <right/>
      <top style="medium">
        <color rgb="FF425B91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theme="1"/>
      </bottom>
      <diagonal/>
    </border>
    <border>
      <left/>
      <right style="medium">
        <color indexed="64"/>
      </right>
      <top style="thin">
        <color theme="0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rgb="FF425B91"/>
      </bottom>
      <diagonal/>
    </border>
    <border>
      <left/>
      <right style="medium">
        <color indexed="64"/>
      </right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 style="medium">
        <color rgb="FF425B91"/>
      </top>
      <bottom style="medium">
        <color indexed="64"/>
      </bottom>
      <diagonal/>
    </border>
    <border>
      <left/>
      <right/>
      <top style="medium">
        <color rgb="FF425B91"/>
      </top>
      <bottom style="medium">
        <color indexed="64"/>
      </bottom>
      <diagonal/>
    </border>
    <border>
      <left/>
      <right style="medium">
        <color indexed="64"/>
      </right>
      <top style="medium">
        <color rgb="FF425B91"/>
      </top>
      <bottom style="medium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medium">
        <color rgb="FF425B91"/>
      </top>
      <bottom style="thin">
        <color theme="0" tint="-0.249977111117893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23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2" fillId="3" borderId="0" xfId="0" applyFont="1" applyFill="1"/>
    <xf numFmtId="164" fontId="4" fillId="3" borderId="0" xfId="0" applyNumberFormat="1" applyFont="1" applyFill="1"/>
    <xf numFmtId="3" fontId="7" fillId="0" borderId="1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/>
    <xf numFmtId="164" fontId="7" fillId="4" borderId="3" xfId="0" applyNumberFormat="1" applyFont="1" applyFill="1" applyBorder="1" applyAlignment="1">
      <alignment horizontal="right" vertical="center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5" fillId="2" borderId="0" xfId="1" applyFont="1" applyFill="1" applyAlignment="1">
      <alignment wrapText="1"/>
    </xf>
    <xf numFmtId="0" fontId="15" fillId="2" borderId="0" xfId="1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0" fontId="19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164" fontId="20" fillId="0" borderId="8" xfId="0" applyNumberFormat="1" applyFont="1" applyBorder="1" applyAlignment="1">
      <alignment horizontal="right" vertical="center" wrapText="1"/>
    </xf>
    <xf numFmtId="164" fontId="20" fillId="0" borderId="4" xfId="0" applyNumberFormat="1" applyFont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4" fontId="20" fillId="4" borderId="6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 vertical="center" wrapText="1"/>
    </xf>
    <xf numFmtId="164" fontId="21" fillId="2" borderId="5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vertical="center" wrapText="1"/>
    </xf>
    <xf numFmtId="164" fontId="21" fillId="2" borderId="5" xfId="0" applyNumberFormat="1" applyFont="1" applyFill="1" applyBorder="1" applyAlignment="1">
      <alignment vertical="center" wrapText="1"/>
    </xf>
    <xf numFmtId="164" fontId="20" fillId="2" borderId="6" xfId="0" applyNumberFormat="1" applyFont="1" applyFill="1" applyBorder="1" applyAlignment="1">
      <alignment vertical="center" wrapText="1"/>
    </xf>
    <xf numFmtId="164" fontId="20" fillId="4" borderId="6" xfId="0" applyNumberFormat="1" applyFont="1" applyFill="1" applyBorder="1" applyAlignment="1">
      <alignment vertical="center" wrapText="1"/>
    </xf>
    <xf numFmtId="0" fontId="25" fillId="2" borderId="0" xfId="0" applyFont="1" applyFill="1"/>
    <xf numFmtId="0" fontId="27" fillId="2" borderId="0" xfId="0" applyFont="1" applyFill="1" applyAlignment="1">
      <alignment horizontal="left" wrapText="1"/>
    </xf>
    <xf numFmtId="0" fontId="28" fillId="2" borderId="0" xfId="0" applyFont="1" applyFill="1"/>
    <xf numFmtId="0" fontId="28" fillId="3" borderId="0" xfId="0" applyFont="1" applyFill="1"/>
    <xf numFmtId="0" fontId="5" fillId="5" borderId="2" xfId="0" applyFont="1" applyFill="1" applyBorder="1" applyAlignment="1">
      <alignment horizontal="right" vertical="center" wrapText="1"/>
    </xf>
    <xf numFmtId="164" fontId="0" fillId="2" borderId="0" xfId="0" applyNumberFormat="1" applyFill="1"/>
    <xf numFmtId="0" fontId="2" fillId="2" borderId="0" xfId="0" applyFont="1" applyFill="1"/>
    <xf numFmtId="165" fontId="21" fillId="2" borderId="9" xfId="0" applyNumberFormat="1" applyFont="1" applyFill="1" applyBorder="1" applyAlignment="1">
      <alignment vertical="center" wrapText="1"/>
    </xf>
    <xf numFmtId="165" fontId="21" fillId="2" borderId="9" xfId="0" applyNumberFormat="1" applyFont="1" applyFill="1" applyBorder="1" applyAlignment="1">
      <alignment horizontal="right" vertical="center" wrapText="1"/>
    </xf>
    <xf numFmtId="164" fontId="20" fillId="2" borderId="12" xfId="0" applyNumberFormat="1" applyFont="1" applyFill="1" applyBorder="1" applyAlignment="1">
      <alignment horizontal="right"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3" fontId="9" fillId="6" borderId="14" xfId="0" applyNumberFormat="1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164" fontId="21" fillId="2" borderId="17" xfId="0" applyNumberFormat="1" applyFont="1" applyFill="1" applyBorder="1" applyAlignment="1">
      <alignment horizontal="right" vertical="center" wrapText="1"/>
    </xf>
    <xf numFmtId="164" fontId="21" fillId="2" borderId="12" xfId="0" applyNumberFormat="1" applyFont="1" applyFill="1" applyBorder="1" applyAlignment="1">
      <alignment horizontal="right" vertical="center" wrapText="1"/>
    </xf>
    <xf numFmtId="164" fontId="21" fillId="2" borderId="13" xfId="0" applyNumberFormat="1" applyFont="1" applyFill="1" applyBorder="1" applyAlignment="1">
      <alignment horizontal="right" vertical="center" wrapText="1"/>
    </xf>
    <xf numFmtId="164" fontId="20" fillId="4" borderId="18" xfId="0" applyNumberFormat="1" applyFont="1" applyFill="1" applyBorder="1" applyAlignment="1">
      <alignment horizontal="right" vertical="center" wrapText="1"/>
    </xf>
    <xf numFmtId="164" fontId="20" fillId="4" borderId="19" xfId="0" applyNumberFormat="1" applyFont="1" applyFill="1" applyBorder="1" applyAlignment="1">
      <alignment horizontal="right" vertical="center" wrapText="1"/>
    </xf>
    <xf numFmtId="164" fontId="21" fillId="2" borderId="14" xfId="0" applyNumberFormat="1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164" fontId="20" fillId="2" borderId="18" xfId="0" applyNumberFormat="1" applyFont="1" applyFill="1" applyBorder="1" applyAlignment="1">
      <alignment horizontal="right" vertical="center" wrapText="1"/>
    </xf>
    <xf numFmtId="164" fontId="20" fillId="2" borderId="19" xfId="0" applyNumberFormat="1" applyFont="1" applyFill="1" applyBorder="1" applyAlignment="1">
      <alignment horizontal="right" vertical="center" wrapText="1"/>
    </xf>
    <xf numFmtId="164" fontId="20" fillId="4" borderId="16" xfId="0" applyNumberFormat="1" applyFont="1" applyFill="1" applyBorder="1" applyAlignment="1">
      <alignment horizontal="right" vertical="center" wrapText="1"/>
    </xf>
    <xf numFmtId="164" fontId="20" fillId="4" borderId="17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164" fontId="20" fillId="2" borderId="17" xfId="0" applyNumberFormat="1" applyFont="1" applyFill="1" applyBorder="1" applyAlignment="1">
      <alignment horizontal="right" vertical="center" wrapText="1"/>
    </xf>
    <xf numFmtId="165" fontId="21" fillId="2" borderId="20" xfId="0" applyNumberFormat="1" applyFont="1" applyFill="1" applyBorder="1" applyAlignment="1">
      <alignment horizontal="right" vertical="center" wrapText="1"/>
    </xf>
    <xf numFmtId="165" fontId="21" fillId="2" borderId="21" xfId="0" applyNumberFormat="1" applyFont="1" applyFill="1" applyBorder="1" applyAlignment="1">
      <alignment horizontal="right" vertical="center" wrapText="1"/>
    </xf>
    <xf numFmtId="0" fontId="20" fillId="2" borderId="24" xfId="0" applyFont="1" applyFill="1" applyBorder="1" applyAlignment="1">
      <alignment vertical="center"/>
    </xf>
    <xf numFmtId="0" fontId="24" fillId="2" borderId="25" xfId="0" applyFont="1" applyFill="1" applyBorder="1" applyAlignment="1">
      <alignment horizontal="right" vertical="center"/>
    </xf>
    <xf numFmtId="0" fontId="24" fillId="2" borderId="26" xfId="0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vertical="center"/>
    </xf>
    <xf numFmtId="0" fontId="20" fillId="4" borderId="28" xfId="0" applyFont="1" applyFill="1" applyBorder="1" applyAlignment="1">
      <alignment vertical="center"/>
    </xf>
    <xf numFmtId="0" fontId="20" fillId="2" borderId="27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21" fillId="2" borderId="26" xfId="0" applyFont="1" applyFill="1" applyBorder="1" applyAlignment="1">
      <alignment vertical="center"/>
    </xf>
    <xf numFmtId="0" fontId="21" fillId="2" borderId="26" xfId="0" applyFont="1" applyFill="1" applyBorder="1" applyAlignment="1">
      <alignment vertical="center" wrapText="1"/>
    </xf>
    <xf numFmtId="0" fontId="20" fillId="2" borderId="28" xfId="0" applyFont="1" applyFill="1" applyBorder="1" applyAlignment="1">
      <alignment vertical="center"/>
    </xf>
    <xf numFmtId="0" fontId="20" fillId="4" borderId="27" xfId="0" applyFont="1" applyFill="1" applyBorder="1" applyAlignment="1">
      <alignment vertical="center"/>
    </xf>
    <xf numFmtId="0" fontId="21" fillId="2" borderId="29" xfId="0" applyFont="1" applyFill="1" applyBorder="1" applyAlignment="1">
      <alignment vertical="center" wrapText="1"/>
    </xf>
    <xf numFmtId="0" fontId="5" fillId="5" borderId="31" xfId="0" applyFont="1" applyFill="1" applyBorder="1" applyAlignment="1">
      <alignment horizontal="right" vertical="center" wrapText="1"/>
    </xf>
    <xf numFmtId="164" fontId="20" fillId="0" borderId="32" xfId="0" applyNumberFormat="1" applyFont="1" applyBorder="1" applyAlignment="1">
      <alignment horizontal="right" vertical="center" wrapText="1"/>
    </xf>
    <xf numFmtId="164" fontId="20" fillId="0" borderId="12" xfId="0" applyNumberFormat="1" applyFont="1" applyBorder="1" applyAlignment="1">
      <alignment horizontal="right" vertical="center" wrapText="1"/>
    </xf>
    <xf numFmtId="164" fontId="21" fillId="0" borderId="14" xfId="0" applyNumberFormat="1" applyFont="1" applyBorder="1" applyAlignment="1">
      <alignment horizontal="right" vertical="center" wrapText="1"/>
    </xf>
    <xf numFmtId="164" fontId="21" fillId="0" borderId="16" xfId="0" applyNumberFormat="1" applyFont="1" applyBorder="1" applyAlignment="1">
      <alignment horizontal="right" vertical="center" wrapText="1"/>
    </xf>
    <xf numFmtId="164" fontId="21" fillId="0" borderId="12" xfId="0" applyNumberFormat="1" applyFont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vertical="center" wrapText="1"/>
    </xf>
    <xf numFmtId="164" fontId="21" fillId="2" borderId="12" xfId="0" applyNumberFormat="1" applyFont="1" applyFill="1" applyBorder="1" applyAlignment="1">
      <alignment vertical="center" wrapText="1"/>
    </xf>
    <xf numFmtId="164" fontId="21" fillId="2" borderId="14" xfId="0" applyNumberFormat="1" applyFont="1" applyFill="1" applyBorder="1" applyAlignment="1">
      <alignment vertical="center" wrapText="1"/>
    </xf>
    <xf numFmtId="164" fontId="20" fillId="2" borderId="18" xfId="0" applyNumberFormat="1" applyFont="1" applyFill="1" applyBorder="1" applyAlignment="1">
      <alignment vertical="center" wrapText="1"/>
    </xf>
    <xf numFmtId="164" fontId="20" fillId="4" borderId="18" xfId="0" applyNumberFormat="1" applyFont="1" applyFill="1" applyBorder="1" applyAlignment="1">
      <alignment vertical="center" wrapText="1"/>
    </xf>
    <xf numFmtId="164" fontId="20" fillId="4" borderId="16" xfId="0" applyNumberFormat="1" applyFont="1" applyFill="1" applyBorder="1" applyAlignment="1">
      <alignment vertical="center" wrapText="1"/>
    </xf>
    <xf numFmtId="164" fontId="20" fillId="2" borderId="16" xfId="0" applyNumberFormat="1" applyFont="1" applyFill="1" applyBorder="1" applyAlignment="1">
      <alignment vertical="center" wrapText="1"/>
    </xf>
    <xf numFmtId="165" fontId="21" fillId="2" borderId="20" xfId="0" applyNumberFormat="1" applyFont="1" applyFill="1" applyBorder="1" applyAlignment="1">
      <alignment vertical="center" wrapText="1"/>
    </xf>
    <xf numFmtId="164" fontId="21" fillId="2" borderId="33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right" vertical="center" wrapText="1"/>
    </xf>
    <xf numFmtId="164" fontId="20" fillId="2" borderId="5" xfId="0" applyNumberFormat="1" applyFont="1" applyFill="1" applyBorder="1" applyAlignment="1">
      <alignment horizontal="right" vertical="center" wrapText="1"/>
    </xf>
    <xf numFmtId="3" fontId="9" fillId="6" borderId="5" xfId="0" applyNumberFormat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right" vertical="center" wrapText="1"/>
    </xf>
    <xf numFmtId="164" fontId="20" fillId="2" borderId="6" xfId="0" applyNumberFormat="1" applyFont="1" applyFill="1" applyBorder="1" applyAlignment="1">
      <alignment horizontal="right" vertical="center" wrapText="1"/>
    </xf>
    <xf numFmtId="164" fontId="20" fillId="2" borderId="8" xfId="0" applyNumberFormat="1" applyFont="1" applyFill="1" applyBorder="1" applyAlignment="1">
      <alignment horizontal="right" vertical="center" wrapText="1"/>
    </xf>
    <xf numFmtId="0" fontId="29" fillId="6" borderId="5" xfId="0" applyFont="1" applyFill="1" applyBorder="1" applyAlignment="1">
      <alignment horizontal="right" vertical="center" wrapText="1"/>
    </xf>
    <xf numFmtId="3" fontId="29" fillId="6" borderId="5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16" fillId="0" borderId="0" xfId="1" applyFont="1" applyFill="1" applyAlignment="1">
      <alignment horizontal="left" vertical="center"/>
    </xf>
    <xf numFmtId="3" fontId="30" fillId="0" borderId="4" xfId="0" applyNumberFormat="1" applyFont="1" applyBorder="1" applyAlignment="1">
      <alignment vertical="center"/>
    </xf>
    <xf numFmtId="0" fontId="9" fillId="6" borderId="4" xfId="0" applyFont="1" applyFill="1" applyBorder="1" applyAlignment="1">
      <alignment horizontal="right" vertical="center" wrapText="1"/>
    </xf>
    <xf numFmtId="0" fontId="20" fillId="0" borderId="22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2" borderId="34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0" fillId="4" borderId="35" xfId="0" applyFont="1" applyFill="1" applyBorder="1" applyAlignment="1">
      <alignment horizontal="left" vertical="center" wrapText="1"/>
    </xf>
    <xf numFmtId="0" fontId="20" fillId="4" borderId="36" xfId="0" applyFont="1" applyFill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0" fillId="4" borderId="23" xfId="0" applyFont="1" applyFill="1" applyBorder="1" applyAlignment="1">
      <alignment horizontal="left" vertical="center" wrapText="1"/>
    </xf>
    <xf numFmtId="3" fontId="7" fillId="0" borderId="38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9" fillId="2" borderId="14" xfId="0" applyNumberFormat="1" applyFont="1" applyFill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64" fontId="9" fillId="0" borderId="16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64" fontId="7" fillId="4" borderId="39" xfId="0" applyNumberFormat="1" applyFont="1" applyFill="1" applyBorder="1" applyAlignment="1">
      <alignment horizontal="right" vertical="center" wrapText="1"/>
    </xf>
    <xf numFmtId="164" fontId="7" fillId="4" borderId="40" xfId="0" applyNumberFormat="1" applyFont="1" applyFill="1" applyBorder="1" applyAlignment="1">
      <alignment horizontal="right" vertical="center" wrapText="1"/>
    </xf>
    <xf numFmtId="164" fontId="9" fillId="0" borderId="41" xfId="0" applyNumberFormat="1" applyFont="1" applyBorder="1" applyAlignment="1">
      <alignment horizontal="right" vertical="center" wrapText="1"/>
    </xf>
    <xf numFmtId="164" fontId="7" fillId="4" borderId="20" xfId="0" applyNumberFormat="1" applyFont="1" applyFill="1" applyBorder="1" applyAlignment="1">
      <alignment horizontal="right" vertical="center" wrapText="1"/>
    </xf>
    <xf numFmtId="164" fontId="7" fillId="4" borderId="9" xfId="0" applyNumberFormat="1" applyFont="1" applyFill="1" applyBorder="1" applyAlignment="1">
      <alignment horizontal="right" vertical="center" wrapText="1"/>
    </xf>
    <xf numFmtId="37" fontId="7" fillId="4" borderId="9" xfId="0" applyNumberFormat="1" applyFont="1" applyFill="1" applyBorder="1" applyAlignment="1">
      <alignment horizontal="right" vertical="center" wrapText="1"/>
    </xf>
    <xf numFmtId="164" fontId="20" fillId="2" borderId="0" xfId="0" applyNumberFormat="1" applyFont="1" applyFill="1" applyAlignment="1">
      <alignment horizontal="right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0" fillId="4" borderId="0" xfId="0" applyNumberFormat="1" applyFont="1" applyFill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4" fontId="21" fillId="2" borderId="0" xfId="0" applyNumberFormat="1" applyFont="1" applyFill="1" applyAlignment="1">
      <alignment vertical="center" wrapText="1"/>
    </xf>
    <xf numFmtId="164" fontId="20" fillId="4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0" fillId="2" borderId="13" xfId="0" applyNumberFormat="1" applyFont="1" applyFill="1" applyBorder="1" applyAlignment="1">
      <alignment horizontal="right" vertical="center" wrapText="1"/>
    </xf>
    <xf numFmtId="3" fontId="7" fillId="6" borderId="4" xfId="0" applyNumberFormat="1" applyFont="1" applyFill="1" applyBorder="1" applyAlignment="1">
      <alignment horizontal="right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37" fontId="9" fillId="0" borderId="4" xfId="0" applyNumberFormat="1" applyFont="1" applyBorder="1" applyAlignment="1">
      <alignment horizontal="right" vertical="center" wrapText="1"/>
    </xf>
    <xf numFmtId="37" fontId="7" fillId="4" borderId="6" xfId="0" applyNumberFormat="1" applyFont="1" applyFill="1" applyBorder="1" applyAlignment="1">
      <alignment horizontal="right" vertical="center" wrapText="1"/>
    </xf>
    <xf numFmtId="37" fontId="7" fillId="4" borderId="7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0" fontId="5" fillId="5" borderId="42" xfId="0" applyFont="1" applyFill="1" applyBorder="1" applyAlignment="1">
      <alignment horizontal="right" vertical="center" wrapText="1"/>
    </xf>
    <xf numFmtId="14" fontId="5" fillId="5" borderId="43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0" fontId="29" fillId="6" borderId="15" xfId="0" applyFont="1" applyFill="1" applyBorder="1" applyAlignment="1">
      <alignment horizontal="right" vertical="center" wrapText="1"/>
    </xf>
    <xf numFmtId="3" fontId="29" fillId="6" borderId="15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4" fontId="5" fillId="5" borderId="20" xfId="0" applyNumberFormat="1" applyFont="1" applyFill="1" applyBorder="1" applyAlignment="1">
      <alignment horizontal="right" vertical="center" wrapText="1"/>
    </xf>
    <xf numFmtId="14" fontId="5" fillId="5" borderId="9" xfId="0" applyNumberFormat="1" applyFont="1" applyFill="1" applyBorder="1" applyAlignment="1">
      <alignment horizontal="right" vertical="center" wrapText="1"/>
    </xf>
    <xf numFmtId="14" fontId="5" fillId="5" borderId="21" xfId="0" applyNumberFormat="1" applyFont="1" applyFill="1" applyBorder="1" applyAlignment="1">
      <alignment horizontal="right" vertical="center" wrapText="1"/>
    </xf>
    <xf numFmtId="0" fontId="5" fillId="5" borderId="43" xfId="0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4" fontId="5" fillId="5" borderId="47" xfId="0" applyNumberFormat="1" applyFont="1" applyFill="1" applyBorder="1" applyAlignment="1">
      <alignment horizontal="right" vertical="center" wrapText="1"/>
    </xf>
    <xf numFmtId="14" fontId="5" fillId="5" borderId="48" xfId="0" applyNumberFormat="1" applyFont="1" applyFill="1" applyBorder="1" applyAlignment="1">
      <alignment horizontal="right" vertical="center" wrapText="1"/>
    </xf>
    <xf numFmtId="3" fontId="7" fillId="0" borderId="27" xfId="0" applyNumberFormat="1" applyFont="1" applyBorder="1" applyAlignment="1">
      <alignment horizontal="right" vertical="center" wrapText="1"/>
    </xf>
    <xf numFmtId="3" fontId="7" fillId="0" borderId="49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164" fontId="9" fillId="0" borderId="50" xfId="0" applyNumberFormat="1" applyFont="1" applyBorder="1" applyAlignment="1">
      <alignment horizontal="right" vertical="center" wrapText="1"/>
    </xf>
    <xf numFmtId="164" fontId="9" fillId="0" borderId="26" xfId="0" applyNumberFormat="1" applyFont="1" applyBorder="1" applyAlignment="1">
      <alignment horizontal="right" vertical="center" wrapText="1"/>
    </xf>
    <xf numFmtId="164" fontId="9" fillId="0" borderId="51" xfId="0" applyNumberFormat="1" applyFont="1" applyBorder="1" applyAlignment="1">
      <alignment horizontal="right" vertical="center" wrapText="1"/>
    </xf>
    <xf numFmtId="164" fontId="8" fillId="0" borderId="26" xfId="0" applyNumberFormat="1" applyFont="1" applyBorder="1" applyAlignment="1">
      <alignment horizontal="right" vertical="center" wrapText="1"/>
    </xf>
    <xf numFmtId="164" fontId="8" fillId="0" borderId="50" xfId="0" applyNumberFormat="1" applyFont="1" applyBorder="1" applyAlignment="1">
      <alignment horizontal="right" vertical="center" wrapText="1"/>
    </xf>
    <xf numFmtId="164" fontId="9" fillId="2" borderId="26" xfId="0" applyNumberFormat="1" applyFont="1" applyFill="1" applyBorder="1" applyAlignment="1">
      <alignment horizontal="right" vertical="center" wrapText="1"/>
    </xf>
    <xf numFmtId="164" fontId="7" fillId="4" borderId="28" xfId="0" applyNumberFormat="1" applyFont="1" applyFill="1" applyBorder="1" applyAlignment="1">
      <alignment horizontal="right" vertical="center" wrapText="1"/>
    </xf>
    <xf numFmtId="164" fontId="7" fillId="4" borderId="52" xfId="0" applyNumberFormat="1" applyFont="1" applyFill="1" applyBorder="1" applyAlignment="1">
      <alignment horizontal="right" vertical="center" wrapText="1"/>
    </xf>
    <xf numFmtId="164" fontId="9" fillId="0" borderId="27" xfId="0" applyNumberFormat="1" applyFont="1" applyBorder="1" applyAlignment="1">
      <alignment horizontal="right" vertical="center" wrapText="1"/>
    </xf>
    <xf numFmtId="164" fontId="9" fillId="0" borderId="49" xfId="0" applyNumberFormat="1" applyFont="1" applyBorder="1" applyAlignment="1">
      <alignment horizontal="right" vertical="center" wrapText="1"/>
    </xf>
    <xf numFmtId="164" fontId="7" fillId="0" borderId="27" xfId="0" applyNumberFormat="1" applyFont="1" applyBorder="1" applyAlignment="1">
      <alignment horizontal="right" vertical="center" wrapText="1"/>
    </xf>
    <xf numFmtId="164" fontId="7" fillId="0" borderId="49" xfId="0" applyNumberFormat="1" applyFont="1" applyBorder="1" applyAlignment="1">
      <alignment horizontal="right" vertical="center" wrapText="1"/>
    </xf>
    <xf numFmtId="37" fontId="9" fillId="0" borderId="25" xfId="0" applyNumberFormat="1" applyFont="1" applyBorder="1" applyAlignment="1">
      <alignment horizontal="right" vertical="center" wrapText="1"/>
    </xf>
    <xf numFmtId="37" fontId="9" fillId="0" borderId="50" xfId="0" applyNumberFormat="1" applyFont="1" applyBorder="1" applyAlignment="1">
      <alignment horizontal="right" vertical="center" wrapText="1"/>
    </xf>
    <xf numFmtId="0" fontId="29" fillId="0" borderId="26" xfId="0" applyFont="1" applyBorder="1" applyAlignment="1">
      <alignment horizontal="right" vertical="center" wrapText="1"/>
    </xf>
    <xf numFmtId="3" fontId="29" fillId="0" borderId="26" xfId="0" applyNumberFormat="1" applyFont="1" applyBorder="1" applyAlignment="1">
      <alignment horizontal="right" vertical="center" wrapText="1"/>
    </xf>
    <xf numFmtId="164" fontId="9" fillId="2" borderId="51" xfId="0" applyNumberFormat="1" applyFont="1" applyFill="1" applyBorder="1" applyAlignment="1">
      <alignment horizontal="right" vertical="center" wrapText="1"/>
    </xf>
    <xf numFmtId="37" fontId="7" fillId="4" borderId="28" xfId="0" applyNumberFormat="1" applyFont="1" applyFill="1" applyBorder="1" applyAlignment="1">
      <alignment horizontal="right" vertical="center" wrapText="1"/>
    </xf>
    <xf numFmtId="37" fontId="7" fillId="4" borderId="52" xfId="0" applyNumberFormat="1" applyFont="1" applyFill="1" applyBorder="1" applyAlignment="1">
      <alignment horizontal="right" vertical="center" wrapText="1"/>
    </xf>
    <xf numFmtId="37" fontId="7" fillId="4" borderId="35" xfId="0" applyNumberFormat="1" applyFont="1" applyFill="1" applyBorder="1" applyAlignment="1">
      <alignment horizontal="right" vertical="center" wrapText="1"/>
    </xf>
    <xf numFmtId="37" fontId="7" fillId="4" borderId="53" xfId="0" applyNumberFormat="1" applyFont="1" applyFill="1" applyBorder="1" applyAlignment="1">
      <alignment horizontal="right" vertical="center" wrapText="1"/>
    </xf>
    <xf numFmtId="0" fontId="29" fillId="0" borderId="25" xfId="0" applyFont="1" applyBorder="1" applyAlignment="1">
      <alignment horizontal="right" vertical="center" wrapText="1"/>
    </xf>
    <xf numFmtId="164" fontId="21" fillId="0" borderId="51" xfId="0" applyNumberFormat="1" applyFont="1" applyBorder="1" applyAlignment="1">
      <alignment horizontal="right" vertical="center" wrapText="1"/>
    </xf>
    <xf numFmtId="164" fontId="30" fillId="4" borderId="28" xfId="0" applyNumberFormat="1" applyFont="1" applyFill="1" applyBorder="1" applyAlignment="1">
      <alignment horizontal="right" vertical="center" wrapText="1"/>
    </xf>
    <xf numFmtId="0" fontId="29" fillId="0" borderId="25" xfId="0" applyFont="1" applyBorder="1" applyAlignment="1">
      <alignment horizontal="right" vertical="center"/>
    </xf>
    <xf numFmtId="0" fontId="29" fillId="0" borderId="26" xfId="0" applyFont="1" applyBorder="1" applyAlignment="1">
      <alignment horizontal="right" vertical="center"/>
    </xf>
    <xf numFmtId="37" fontId="7" fillId="4" borderId="54" xfId="0" applyNumberFormat="1" applyFont="1" applyFill="1" applyBorder="1" applyAlignment="1">
      <alignment horizontal="right" vertical="center" wrapText="1"/>
    </xf>
    <xf numFmtId="37" fontId="7" fillId="4" borderId="55" xfId="0" applyNumberFormat="1" applyFont="1" applyFill="1" applyBorder="1" applyAlignment="1">
      <alignment horizontal="right" vertical="center" wrapText="1"/>
    </xf>
    <xf numFmtId="37" fontId="7" fillId="4" borderId="2" xfId="0" applyNumberFormat="1" applyFont="1" applyFill="1" applyBorder="1" applyAlignment="1">
      <alignment horizontal="right" vertical="center" wrapText="1"/>
    </xf>
    <xf numFmtId="37" fontId="7" fillId="4" borderId="56" xfId="0" applyNumberFormat="1" applyFont="1" applyFill="1" applyBorder="1" applyAlignment="1">
      <alignment horizontal="right" vertical="center" wrapText="1"/>
    </xf>
    <xf numFmtId="37" fontId="7" fillId="4" borderId="3" xfId="0" applyNumberFormat="1" applyFont="1" applyFill="1" applyBorder="1" applyAlignment="1">
      <alignment horizontal="right" vertical="center" wrapText="1"/>
    </xf>
    <xf numFmtId="164" fontId="30" fillId="4" borderId="3" xfId="0" applyNumberFormat="1" applyFont="1" applyFill="1" applyBorder="1" applyAlignment="1">
      <alignment horizontal="right" vertical="center" wrapText="1"/>
    </xf>
    <xf numFmtId="164" fontId="9" fillId="0" borderId="57" xfId="0" applyNumberFormat="1" applyFont="1" applyBorder="1" applyAlignment="1">
      <alignment horizontal="right" vertical="center" wrapText="1"/>
    </xf>
    <xf numFmtId="164" fontId="9" fillId="0" borderId="58" xfId="0" applyNumberFormat="1" applyFont="1" applyBorder="1" applyAlignment="1">
      <alignment horizontal="right" vertical="center" wrapText="1"/>
    </xf>
    <xf numFmtId="3" fontId="29" fillId="0" borderId="4" xfId="0" applyNumberFormat="1" applyFont="1" applyBorder="1" applyAlignment="1">
      <alignment horizontal="right" vertical="center" wrapText="1"/>
    </xf>
    <xf numFmtId="3" fontId="29" fillId="0" borderId="4" xfId="0" applyNumberFormat="1" applyFont="1" applyBorder="1" applyAlignment="1">
      <alignment horizontal="right" vertical="center"/>
    </xf>
    <xf numFmtId="3" fontId="29" fillId="0" borderId="5" xfId="0" applyNumberFormat="1" applyFont="1" applyBorder="1" applyAlignment="1">
      <alignment horizontal="right" vertical="center"/>
    </xf>
    <xf numFmtId="0" fontId="9" fillId="6" borderId="0" xfId="0" applyFont="1" applyFill="1" applyAlignment="1">
      <alignment horizontal="righ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26" fillId="2" borderId="0" xfId="0" applyFont="1" applyFill="1" applyAlignment="1">
      <alignment horizontal="left" vertical="top"/>
    </xf>
    <xf numFmtId="0" fontId="5" fillId="5" borderId="10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425B91"/>
      <color rgb="FFBFBFBF"/>
      <color rgb="FFD9D9D9"/>
      <color rgb="FFF2F2F2"/>
      <color rgb="FF70636B"/>
      <color rgb="FFBFD5F0"/>
      <color rgb="FFF3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406401</xdr:rowOff>
    </xdr:from>
    <xdr:to>
      <xdr:col>0</xdr:col>
      <xdr:colOff>4699000</xdr:colOff>
      <xdr:row>1</xdr:row>
      <xdr:rowOff>1067595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6F6C2F-64EA-62B2-C033-9DC0C956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6901"/>
          <a:ext cx="4318000" cy="661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169302</xdr:rowOff>
    </xdr:from>
    <xdr:to>
      <xdr:col>2</xdr:col>
      <xdr:colOff>481331</xdr:colOff>
      <xdr:row>32</xdr:row>
      <xdr:rowOff>84302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7E728BAD-740C-F3A9-A699-EA08D0250884}"/>
            </a:ext>
          </a:extLst>
        </xdr:cNvPr>
        <xdr:cNvGrpSpPr/>
      </xdr:nvGrpSpPr>
      <xdr:grpSpPr>
        <a:xfrm>
          <a:off x="0" y="4741302"/>
          <a:ext cx="6332402" cy="3670571"/>
          <a:chOff x="0" y="4859231"/>
          <a:chExt cx="6332402" cy="382478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E9600A1-9C68-4DD7-8198-CBE6E6B64067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59" r="11891"/>
          <a:stretch/>
        </xdr:blipFill>
        <xdr:spPr bwMode="auto">
          <a:xfrm>
            <a:off x="0" y="4859231"/>
            <a:ext cx="5851071" cy="3824785"/>
          </a:xfrm>
          <a:prstGeom prst="round1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Pole tekstowe 2">
            <a:extLst>
              <a:ext uri="{FF2B5EF4-FFF2-40B4-BE49-F238E27FC236}">
                <a16:creationId xmlns:a16="http://schemas.microsoft.com/office/drawing/2014/main" id="{C9EAC2E7-3392-46B7-22C9-B1FE7B3C1E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43183" y="8238018"/>
            <a:ext cx="1389219" cy="2609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6000"/>
              </a:lnSpc>
              <a:spcBef>
                <a:spcPts val="600"/>
              </a:spcBef>
              <a:spcAft>
                <a:spcPts val="800"/>
              </a:spcAft>
            </a:pPr>
            <a:r>
              <a:rPr lang="pl-PL" sz="1100" kern="150">
                <a:solidFill>
                  <a:srgbClr val="D9D9D9"/>
                </a:solidFill>
                <a:effectLst/>
                <a:latin typeface="Century Gothic" panose="020B0502020202020204" pitchFamily="34" charset="0"/>
                <a:ea typeface="Century Gothic" panose="020B0502020202020204" pitchFamily="34" charset="0"/>
                <a:cs typeface="Times New Roman" panose="02020603050405020304" pitchFamily="18" charset="0"/>
              </a:rPr>
              <a:t>Gdańsk</a:t>
            </a:r>
            <a:endParaRPr lang="pl-PL" sz="1000" kern="150">
              <a:solidFill>
                <a:srgbClr val="0D0D0D"/>
              </a:solidFill>
              <a:effectLst/>
              <a:latin typeface="Century Gothic" panose="020B0502020202020204" pitchFamily="34" charset="0"/>
              <a:ea typeface="Century Gothic" panose="020B0502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Obraz 7">
            <a:extLst>
              <a:ext uri="{FF2B5EF4-FFF2-40B4-BE49-F238E27FC236}">
                <a16:creationId xmlns:a16="http://schemas.microsoft.com/office/drawing/2014/main" id="{499A49F1-F1C4-99CE-0D2B-3A6232FA1D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358" y="7728858"/>
            <a:ext cx="2291746" cy="88557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261728</xdr:rowOff>
    </xdr:from>
    <xdr:to>
      <xdr:col>0</xdr:col>
      <xdr:colOff>2146300</xdr:colOff>
      <xdr:row>1</xdr:row>
      <xdr:rowOff>310067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BF77F50-EF95-5B41-BC34-6F0E8820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574" y="261728"/>
          <a:ext cx="2057400" cy="310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1</xdr:row>
      <xdr:rowOff>0</xdr:rowOff>
    </xdr:from>
    <xdr:to>
      <xdr:col>0</xdr:col>
      <xdr:colOff>2142065</xdr:colOff>
      <xdr:row>1</xdr:row>
      <xdr:rowOff>318552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411D4EF-34C0-E049-BA43-4DB5BC58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186267"/>
          <a:ext cx="2057400" cy="31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zoomScale="140" zoomScaleNormal="100" workbookViewId="0">
      <selection activeCell="E8" sqref="E8"/>
    </sheetView>
  </sheetViews>
  <sheetFormatPr baseColWidth="10" defaultColWidth="9" defaultRowHeight="14"/>
  <cols>
    <col min="1" max="1" width="71.83203125" style="2" customWidth="1"/>
    <col min="2" max="2" width="5" style="2" customWidth="1"/>
    <col min="3" max="16384" width="9" style="2"/>
  </cols>
  <sheetData>
    <row r="1" spans="1:2">
      <c r="A1" s="1"/>
      <c r="B1" s="1"/>
    </row>
    <row r="2" spans="1:2" ht="86.25" customHeight="1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 s="42" customFormat="1" ht="26">
      <c r="A6" s="40" t="s">
        <v>87</v>
      </c>
      <c r="B6" s="41"/>
    </row>
    <row r="7" spans="1:2" s="42" customFormat="1" ht="26">
      <c r="A7" s="40" t="s">
        <v>86</v>
      </c>
      <c r="B7" s="41"/>
    </row>
    <row r="8" spans="1:2" ht="28" customHeight="1">
      <c r="A8" s="23" t="s">
        <v>125</v>
      </c>
      <c r="B8" s="1"/>
    </row>
    <row r="9" spans="1:2">
      <c r="A9" s="24"/>
      <c r="B9" s="1"/>
    </row>
    <row r="10" spans="1:2" ht="65">
      <c r="A10" s="25" t="s">
        <v>65</v>
      </c>
      <c r="B10" s="1"/>
    </row>
    <row r="11" spans="1:2">
      <c r="A11" s="20"/>
      <c r="B11" s="1"/>
    </row>
    <row r="12" spans="1:2">
      <c r="A12" s="21" t="s">
        <v>63</v>
      </c>
      <c r="B12" s="1"/>
    </row>
    <row r="13" spans="1:2" ht="16" customHeight="1">
      <c r="A13" s="22" t="s">
        <v>64</v>
      </c>
      <c r="B13" s="1"/>
    </row>
    <row r="14" spans="1:2">
      <c r="A14" s="22"/>
      <c r="B14" s="1"/>
    </row>
    <row r="15" spans="1:2">
      <c r="A15" s="4"/>
      <c r="B15" s="1"/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 ht="53.5" customHeight="1">
      <c r="A31" s="1"/>
      <c r="B31" s="1"/>
    </row>
    <row r="35" ht="13.5" customHeight="1"/>
    <row r="36" ht="13.5" customHeight="1"/>
  </sheetData>
  <hyperlinks>
    <hyperlink ref="A12" location="Bilans!A1" display="1. Bilans Grupy" xr:uid="{F8C3341D-B9FC-414B-9DE4-C48D28453399}"/>
    <hyperlink ref="A13" location="'Rachunek zysków i strat'!A1" display="2. Rachunek zysków i strat Grupy" xr:uid="{4ED843C6-A734-A344-9AD8-4FDB2DA52A64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4"/>
  <sheetViews>
    <sheetView showGridLines="0" zoomScale="58" zoomScaleNormal="58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P16" sqref="P16"/>
    </sheetView>
  </sheetViews>
  <sheetFormatPr baseColWidth="10" defaultColWidth="9" defaultRowHeight="14"/>
  <cols>
    <col min="1" max="1" width="39" style="2" customWidth="1"/>
    <col min="2" max="5" width="18.83203125" style="2" customWidth="1"/>
    <col min="6" max="11" width="17.83203125" style="2" customWidth="1"/>
    <col min="12" max="16384" width="9" style="2"/>
  </cols>
  <sheetData>
    <row r="1" spans="1:11" ht="21">
      <c r="A1" s="3"/>
      <c r="B1" s="1"/>
      <c r="C1" s="6"/>
      <c r="D1" s="1"/>
      <c r="E1" s="1"/>
      <c r="F1" s="1"/>
      <c r="G1" s="1"/>
      <c r="H1" s="1"/>
      <c r="I1" s="1"/>
      <c r="J1" s="1"/>
      <c r="K1" s="1"/>
    </row>
    <row r="2" spans="1:11" ht="43.5" customHeight="1" thickBot="1">
      <c r="A2" s="3"/>
      <c r="B2" s="216" t="s">
        <v>82</v>
      </c>
      <c r="C2" s="216"/>
      <c r="D2" s="216"/>
      <c r="E2" s="216"/>
      <c r="F2" s="216"/>
      <c r="G2" s="1"/>
      <c r="H2" s="1"/>
      <c r="I2" s="1"/>
      <c r="J2" s="1"/>
      <c r="K2" s="1"/>
    </row>
    <row r="3" spans="1:11" ht="25" customHeight="1">
      <c r="A3" s="213" t="s">
        <v>83</v>
      </c>
      <c r="B3" s="217" t="s">
        <v>123</v>
      </c>
      <c r="C3" s="218"/>
      <c r="D3" s="218"/>
      <c r="E3" s="218"/>
      <c r="F3" s="219" t="s">
        <v>92</v>
      </c>
      <c r="G3" s="220"/>
      <c r="H3" s="220"/>
      <c r="I3" s="220"/>
      <c r="J3" s="220"/>
      <c r="K3" s="221"/>
    </row>
    <row r="4" spans="1:11" ht="25" customHeight="1" thickBot="1">
      <c r="A4" s="214"/>
      <c r="B4" s="80">
        <v>2021</v>
      </c>
      <c r="C4" s="43">
        <v>2022</v>
      </c>
      <c r="D4" s="168">
        <v>2023</v>
      </c>
      <c r="E4" s="168">
        <v>2024</v>
      </c>
      <c r="F4" s="170">
        <v>45382</v>
      </c>
      <c r="G4" s="160">
        <v>45473</v>
      </c>
      <c r="H4" s="160">
        <v>45565</v>
      </c>
      <c r="I4" s="160">
        <v>45657</v>
      </c>
      <c r="J4" s="160">
        <v>45747</v>
      </c>
      <c r="K4" s="171">
        <v>45838</v>
      </c>
    </row>
    <row r="5" spans="1:11" ht="25" customHeight="1">
      <c r="A5" s="108" t="s">
        <v>0</v>
      </c>
      <c r="B5" s="122"/>
      <c r="C5" s="9"/>
      <c r="D5" s="148"/>
      <c r="E5" s="148"/>
      <c r="F5" s="172"/>
      <c r="G5" s="148"/>
      <c r="H5" s="148"/>
      <c r="I5" s="148"/>
      <c r="J5" s="148"/>
      <c r="K5" s="173"/>
    </row>
    <row r="6" spans="1:11" ht="25" customHeight="1">
      <c r="A6" s="109" t="s">
        <v>120</v>
      </c>
      <c r="B6" s="123">
        <v>8657</v>
      </c>
      <c r="C6" s="10">
        <v>6521</v>
      </c>
      <c r="D6" s="10">
        <v>4629</v>
      </c>
      <c r="E6" s="10">
        <v>3032</v>
      </c>
      <c r="F6" s="174">
        <v>4629</v>
      </c>
      <c r="G6" s="10">
        <v>3187</v>
      </c>
      <c r="H6" s="10">
        <v>3078</v>
      </c>
      <c r="I6" s="10">
        <v>3032</v>
      </c>
      <c r="J6" s="149">
        <v>2921</v>
      </c>
      <c r="K6" s="175">
        <v>2787</v>
      </c>
    </row>
    <row r="7" spans="1:11" ht="25" customHeight="1">
      <c r="A7" s="110" t="s">
        <v>1</v>
      </c>
      <c r="B7" s="124">
        <v>8274</v>
      </c>
      <c r="C7" s="11">
        <v>5898</v>
      </c>
      <c r="D7" s="11">
        <v>20072</v>
      </c>
      <c r="E7" s="11">
        <v>21021</v>
      </c>
      <c r="F7" s="176">
        <v>20030</v>
      </c>
      <c r="G7" s="11">
        <v>21602</v>
      </c>
      <c r="H7" s="11">
        <v>20979</v>
      </c>
      <c r="I7" s="11">
        <v>21021</v>
      </c>
      <c r="J7" s="11">
        <v>19595</v>
      </c>
      <c r="K7" s="177">
        <v>18704</v>
      </c>
    </row>
    <row r="8" spans="1:11" ht="25" customHeight="1">
      <c r="A8" s="110" t="s">
        <v>38</v>
      </c>
      <c r="B8" s="125">
        <v>2501</v>
      </c>
      <c r="C8" s="12" t="s">
        <v>67</v>
      </c>
      <c r="D8" s="12" t="s">
        <v>67</v>
      </c>
      <c r="E8" s="12" t="s">
        <v>67</v>
      </c>
      <c r="F8" s="178" t="s">
        <v>67</v>
      </c>
      <c r="G8" s="12" t="s">
        <v>67</v>
      </c>
      <c r="H8" s="12" t="s">
        <v>67</v>
      </c>
      <c r="I8" s="164" t="s">
        <v>67</v>
      </c>
      <c r="J8" s="169" t="s">
        <v>67</v>
      </c>
      <c r="K8" s="179" t="s">
        <v>67</v>
      </c>
    </row>
    <row r="9" spans="1:11" ht="25" customHeight="1">
      <c r="A9" s="110" t="s">
        <v>74</v>
      </c>
      <c r="B9" s="124">
        <v>7</v>
      </c>
      <c r="C9" s="11" t="s">
        <v>67</v>
      </c>
      <c r="D9" s="11">
        <v>82</v>
      </c>
      <c r="E9" s="11">
        <v>1612</v>
      </c>
      <c r="F9" s="176">
        <v>82</v>
      </c>
      <c r="G9" s="11">
        <v>82</v>
      </c>
      <c r="H9" s="11">
        <v>82</v>
      </c>
      <c r="I9" s="10">
        <v>1612</v>
      </c>
      <c r="J9" s="207">
        <v>1641</v>
      </c>
      <c r="K9" s="175">
        <v>12366</v>
      </c>
    </row>
    <row r="10" spans="1:11" ht="25" customHeight="1">
      <c r="A10" s="113" t="s">
        <v>118</v>
      </c>
      <c r="B10" s="126" t="s">
        <v>67</v>
      </c>
      <c r="C10" s="95" t="s">
        <v>67</v>
      </c>
      <c r="D10" s="95" t="s">
        <v>67</v>
      </c>
      <c r="E10" s="11">
        <v>763</v>
      </c>
      <c r="F10" s="180" t="s">
        <v>67</v>
      </c>
      <c r="G10" s="95">
        <v>568</v>
      </c>
      <c r="H10" s="95" t="s">
        <v>67</v>
      </c>
      <c r="I10" s="11">
        <v>763</v>
      </c>
      <c r="J10" s="95">
        <v>465</v>
      </c>
      <c r="K10" s="177" t="s">
        <v>91</v>
      </c>
    </row>
    <row r="11" spans="1:11" ht="25" customHeight="1">
      <c r="A11" s="111" t="s">
        <v>39</v>
      </c>
      <c r="B11" s="124">
        <v>71158</v>
      </c>
      <c r="C11" s="11">
        <v>120</v>
      </c>
      <c r="D11" s="11">
        <v>80</v>
      </c>
      <c r="E11" s="11">
        <v>10</v>
      </c>
      <c r="F11" s="176">
        <v>72</v>
      </c>
      <c r="G11" s="11">
        <v>63</v>
      </c>
      <c r="H11" s="11">
        <v>51</v>
      </c>
      <c r="I11" s="11">
        <v>10</v>
      </c>
      <c r="J11" s="11" t="s">
        <v>91</v>
      </c>
      <c r="K11" s="177" t="s">
        <v>91</v>
      </c>
    </row>
    <row r="12" spans="1:11" ht="37" customHeight="1">
      <c r="A12" s="111" t="s">
        <v>40</v>
      </c>
      <c r="B12" s="124">
        <v>906</v>
      </c>
      <c r="C12" s="11">
        <v>781</v>
      </c>
      <c r="D12" s="11">
        <v>1659</v>
      </c>
      <c r="E12" s="11">
        <v>437</v>
      </c>
      <c r="F12" s="176">
        <v>1715</v>
      </c>
      <c r="G12" s="11">
        <v>1680</v>
      </c>
      <c r="H12" s="11">
        <v>1967</v>
      </c>
      <c r="I12" s="10">
        <v>437</v>
      </c>
      <c r="J12" s="11">
        <v>834</v>
      </c>
      <c r="K12" s="175">
        <v>817</v>
      </c>
    </row>
    <row r="13" spans="1:11" ht="25" customHeight="1">
      <c r="A13" s="112" t="s">
        <v>75</v>
      </c>
      <c r="B13" s="127">
        <v>81391</v>
      </c>
      <c r="C13" s="11">
        <v>59621</v>
      </c>
      <c r="D13" s="11">
        <v>60001</v>
      </c>
      <c r="E13" s="11">
        <v>55121</v>
      </c>
      <c r="F13" s="176">
        <v>58991</v>
      </c>
      <c r="G13" s="11">
        <v>59624</v>
      </c>
      <c r="H13" s="11">
        <v>65803</v>
      </c>
      <c r="I13" s="11">
        <v>55121</v>
      </c>
      <c r="J13" s="149">
        <v>63788</v>
      </c>
      <c r="K13" s="177">
        <v>66092</v>
      </c>
    </row>
    <row r="14" spans="1:11" ht="25" customHeight="1" thickBot="1">
      <c r="A14" s="114" t="s">
        <v>2</v>
      </c>
      <c r="B14" s="128">
        <v>172804</v>
      </c>
      <c r="C14" s="16">
        <v>72941</v>
      </c>
      <c r="D14" s="18">
        <v>86523</v>
      </c>
      <c r="E14" s="18">
        <v>81996</v>
      </c>
      <c r="F14" s="181">
        <v>85629</v>
      </c>
      <c r="G14" s="18">
        <f>SUM(G6:G13)</f>
        <v>86806</v>
      </c>
      <c r="H14" s="18">
        <v>91960</v>
      </c>
      <c r="I14" s="18">
        <v>81996</v>
      </c>
      <c r="J14" s="16">
        <v>89244</v>
      </c>
      <c r="K14" s="182">
        <v>100766</v>
      </c>
    </row>
    <row r="15" spans="1:11" ht="25" customHeight="1">
      <c r="A15" s="115"/>
      <c r="B15" s="129"/>
      <c r="C15" s="149"/>
      <c r="D15" s="149"/>
      <c r="E15" s="149"/>
      <c r="F15" s="183"/>
      <c r="G15" s="149"/>
      <c r="H15" s="149"/>
      <c r="I15" s="149"/>
      <c r="J15" s="149"/>
      <c r="K15" s="184"/>
    </row>
    <row r="16" spans="1:11" ht="25" customHeight="1">
      <c r="A16" s="116" t="s">
        <v>3</v>
      </c>
      <c r="B16" s="130"/>
      <c r="C16" s="150"/>
      <c r="D16" s="150"/>
      <c r="E16" s="150"/>
      <c r="F16" s="185"/>
      <c r="G16" s="150"/>
      <c r="H16" s="150"/>
      <c r="I16" s="150"/>
      <c r="J16" s="150"/>
      <c r="K16" s="186"/>
    </row>
    <row r="17" spans="1:11" ht="25" customHeight="1">
      <c r="A17" s="117" t="s">
        <v>4</v>
      </c>
      <c r="B17" s="123">
        <v>1019994</v>
      </c>
      <c r="C17" s="10">
        <v>1243859</v>
      </c>
      <c r="D17" s="151">
        <v>1399763</v>
      </c>
      <c r="E17" s="151">
        <v>1641526</v>
      </c>
      <c r="F17" s="187">
        <v>1445262</v>
      </c>
      <c r="G17" s="151">
        <v>1586163</v>
      </c>
      <c r="H17" s="151">
        <v>1738989</v>
      </c>
      <c r="I17" s="151">
        <v>1641526</v>
      </c>
      <c r="J17" s="151">
        <v>1682195</v>
      </c>
      <c r="K17" s="188">
        <v>1807217</v>
      </c>
    </row>
    <row r="18" spans="1:11" ht="25" customHeight="1">
      <c r="A18" s="111" t="s">
        <v>44</v>
      </c>
      <c r="B18" s="124">
        <v>17406</v>
      </c>
      <c r="C18" s="11">
        <v>20211</v>
      </c>
      <c r="D18" s="11">
        <v>23236</v>
      </c>
      <c r="E18" s="11">
        <v>25606</v>
      </c>
      <c r="F18" s="176">
        <v>24016</v>
      </c>
      <c r="G18" s="11">
        <v>26221</v>
      </c>
      <c r="H18" s="11">
        <v>26420</v>
      </c>
      <c r="I18" s="11">
        <v>25606</v>
      </c>
      <c r="J18" s="11">
        <v>26295</v>
      </c>
      <c r="K18" s="177">
        <v>29068</v>
      </c>
    </row>
    <row r="19" spans="1:11" ht="25" customHeight="1">
      <c r="A19" s="111" t="s">
        <v>43</v>
      </c>
      <c r="B19" s="124">
        <v>68172</v>
      </c>
      <c r="C19" s="11">
        <v>40453</v>
      </c>
      <c r="D19" s="11">
        <v>37781</v>
      </c>
      <c r="E19" s="11">
        <v>38039</v>
      </c>
      <c r="F19" s="189" t="s">
        <v>93</v>
      </c>
      <c r="G19" s="156">
        <v>17505</v>
      </c>
      <c r="H19" s="11">
        <v>15307</v>
      </c>
      <c r="I19" s="11">
        <v>38039</v>
      </c>
      <c r="J19" s="156">
        <v>25590</v>
      </c>
      <c r="K19" s="177">
        <v>13522</v>
      </c>
    </row>
    <row r="20" spans="1:11" ht="25" customHeight="1">
      <c r="A20" s="111" t="s">
        <v>37</v>
      </c>
      <c r="B20" s="124">
        <v>522</v>
      </c>
      <c r="C20" s="11">
        <v>1597</v>
      </c>
      <c r="D20" s="11">
        <v>3548</v>
      </c>
      <c r="E20" s="11">
        <v>1287</v>
      </c>
      <c r="F20" s="189" t="s">
        <v>94</v>
      </c>
      <c r="G20" s="156">
        <v>1661</v>
      </c>
      <c r="H20" s="11">
        <v>636</v>
      </c>
      <c r="I20" s="11">
        <v>1287</v>
      </c>
      <c r="J20" s="156">
        <v>1083</v>
      </c>
      <c r="K20" s="177">
        <v>2790</v>
      </c>
    </row>
    <row r="21" spans="1:11" ht="25" customHeight="1">
      <c r="A21" s="111" t="s">
        <v>45</v>
      </c>
      <c r="B21" s="124">
        <v>47131</v>
      </c>
      <c r="C21" s="11">
        <v>36840</v>
      </c>
      <c r="D21" s="11">
        <v>56825</v>
      </c>
      <c r="E21" s="11">
        <v>47167</v>
      </c>
      <c r="F21" s="190">
        <v>60570</v>
      </c>
      <c r="G21" s="156">
        <v>69980</v>
      </c>
      <c r="H21" s="11">
        <v>65052</v>
      </c>
      <c r="I21" s="11">
        <v>47167</v>
      </c>
      <c r="J21" s="156">
        <v>59527</v>
      </c>
      <c r="K21" s="177">
        <v>38570</v>
      </c>
    </row>
    <row r="22" spans="1:11" ht="25" customHeight="1">
      <c r="A22" s="111" t="s">
        <v>41</v>
      </c>
      <c r="B22" s="124">
        <v>11</v>
      </c>
      <c r="C22" s="11">
        <v>13</v>
      </c>
      <c r="D22" s="11">
        <v>24</v>
      </c>
      <c r="E22" s="11">
        <v>80</v>
      </c>
      <c r="F22" s="189">
        <v>52</v>
      </c>
      <c r="G22" s="155">
        <v>52</v>
      </c>
      <c r="H22" s="11">
        <v>70</v>
      </c>
      <c r="I22" s="11">
        <v>80</v>
      </c>
      <c r="J22" s="155">
        <v>73</v>
      </c>
      <c r="K22" s="177">
        <v>52</v>
      </c>
    </row>
    <row r="23" spans="1:11" ht="40" customHeight="1">
      <c r="A23" s="111" t="s">
        <v>46</v>
      </c>
      <c r="B23" s="124">
        <v>372</v>
      </c>
      <c r="C23" s="11">
        <v>3131</v>
      </c>
      <c r="D23" s="11">
        <v>2146</v>
      </c>
      <c r="E23" s="11">
        <v>4144</v>
      </c>
      <c r="F23" s="189" t="s">
        <v>95</v>
      </c>
      <c r="G23" s="156">
        <v>5741</v>
      </c>
      <c r="H23" s="11">
        <v>4170</v>
      </c>
      <c r="I23" s="11">
        <v>4144</v>
      </c>
      <c r="J23" s="156">
        <v>3825</v>
      </c>
      <c r="K23" s="177">
        <v>7200</v>
      </c>
    </row>
    <row r="24" spans="1:11" ht="40" customHeight="1">
      <c r="A24" s="113" t="s">
        <v>119</v>
      </c>
      <c r="B24" s="126" t="s">
        <v>67</v>
      </c>
      <c r="C24" s="95" t="s">
        <v>67</v>
      </c>
      <c r="D24" s="95" t="s">
        <v>67</v>
      </c>
      <c r="E24" s="95">
        <v>680</v>
      </c>
      <c r="F24" s="180" t="s">
        <v>67</v>
      </c>
      <c r="G24" s="157">
        <v>344</v>
      </c>
      <c r="H24" s="95" t="s">
        <v>67</v>
      </c>
      <c r="I24" s="95">
        <v>680</v>
      </c>
      <c r="J24" s="95">
        <v>555</v>
      </c>
      <c r="K24" s="191">
        <v>104</v>
      </c>
    </row>
    <row r="25" spans="1:11" ht="25" customHeight="1">
      <c r="A25" s="110" t="s">
        <v>39</v>
      </c>
      <c r="B25" s="124" t="s">
        <v>67</v>
      </c>
      <c r="C25" s="11">
        <v>35</v>
      </c>
      <c r="D25" s="11" t="s">
        <v>67</v>
      </c>
      <c r="E25" s="11" t="s">
        <v>67</v>
      </c>
      <c r="F25" s="176" t="s">
        <v>67</v>
      </c>
      <c r="G25" s="11" t="s">
        <v>67</v>
      </c>
      <c r="H25" s="11" t="s">
        <v>67</v>
      </c>
      <c r="I25" s="11" t="s">
        <v>67</v>
      </c>
      <c r="J25" s="11" t="s">
        <v>67</v>
      </c>
      <c r="K25" s="177" t="s">
        <v>67</v>
      </c>
    </row>
    <row r="26" spans="1:11" ht="25" customHeight="1">
      <c r="A26" s="110" t="s">
        <v>40</v>
      </c>
      <c r="B26" s="124">
        <v>1934</v>
      </c>
      <c r="C26" s="11">
        <v>1503</v>
      </c>
      <c r="D26" s="11">
        <v>1801</v>
      </c>
      <c r="E26" s="11">
        <v>1301</v>
      </c>
      <c r="F26" s="189" t="s">
        <v>96</v>
      </c>
      <c r="G26" s="156">
        <v>3515</v>
      </c>
      <c r="H26" s="11">
        <v>2296</v>
      </c>
      <c r="I26" s="11">
        <v>1301</v>
      </c>
      <c r="J26" s="156">
        <v>2057</v>
      </c>
      <c r="K26" s="177">
        <v>2308</v>
      </c>
    </row>
    <row r="27" spans="1:11" ht="40" customHeight="1">
      <c r="A27" s="110" t="s">
        <v>42</v>
      </c>
      <c r="B27" s="124">
        <v>25120</v>
      </c>
      <c r="C27" s="11">
        <v>39498</v>
      </c>
      <c r="D27" s="11">
        <v>65012</v>
      </c>
      <c r="E27" s="11">
        <v>155742</v>
      </c>
      <c r="F27" s="189" t="s">
        <v>97</v>
      </c>
      <c r="G27" s="156">
        <v>86385</v>
      </c>
      <c r="H27" s="11">
        <v>120041</v>
      </c>
      <c r="I27" s="11">
        <v>155742</v>
      </c>
      <c r="J27" s="156">
        <v>141399</v>
      </c>
      <c r="K27" s="177">
        <v>93794</v>
      </c>
    </row>
    <row r="28" spans="1:11" ht="25" customHeight="1">
      <c r="A28" s="110" t="s">
        <v>5</v>
      </c>
      <c r="B28" s="124">
        <v>267869</v>
      </c>
      <c r="C28" s="11">
        <v>269522</v>
      </c>
      <c r="D28" s="11">
        <v>183156</v>
      </c>
      <c r="E28" s="11">
        <v>163117</v>
      </c>
      <c r="F28" s="189" t="s">
        <v>98</v>
      </c>
      <c r="G28" s="155">
        <v>321036</v>
      </c>
      <c r="H28" s="11">
        <v>246473</v>
      </c>
      <c r="I28" s="11">
        <v>163117</v>
      </c>
      <c r="J28" s="156">
        <v>145949</v>
      </c>
      <c r="K28" s="177">
        <v>276960</v>
      </c>
    </row>
    <row r="29" spans="1:11" ht="25" customHeight="1" thickBot="1">
      <c r="A29" s="114" t="s">
        <v>6</v>
      </c>
      <c r="B29" s="128">
        <v>1448530</v>
      </c>
      <c r="C29" s="18">
        <f>SUM(C17:C28)</f>
        <v>1656662</v>
      </c>
      <c r="D29" s="152">
        <v>1773292</v>
      </c>
      <c r="E29" s="152">
        <v>2078689</v>
      </c>
      <c r="F29" s="192">
        <v>1969110</v>
      </c>
      <c r="G29" s="152">
        <f>SUM(G17:G28)</f>
        <v>2118603</v>
      </c>
      <c r="H29" s="152">
        <v>2219454</v>
      </c>
      <c r="I29" s="152">
        <v>2078689</v>
      </c>
      <c r="J29" s="205">
        <v>2088548</v>
      </c>
      <c r="K29" s="193">
        <v>2271585</v>
      </c>
    </row>
    <row r="30" spans="1:11" ht="25" customHeight="1" thickBot="1">
      <c r="A30" s="118" t="s">
        <v>7</v>
      </c>
      <c r="B30" s="131">
        <f>B14+B29</f>
        <v>1621334</v>
      </c>
      <c r="C30" s="17">
        <f>C14+C29</f>
        <v>1729603</v>
      </c>
      <c r="D30" s="153">
        <v>1859815</v>
      </c>
      <c r="E30" s="153">
        <v>2160685</v>
      </c>
      <c r="F30" s="194">
        <v>2054739</v>
      </c>
      <c r="G30" s="153">
        <f>G29+G14</f>
        <v>2205409</v>
      </c>
      <c r="H30" s="153">
        <v>2311414</v>
      </c>
      <c r="I30" s="153">
        <v>2160685</v>
      </c>
      <c r="J30" s="153">
        <v>2177792</v>
      </c>
      <c r="K30" s="195">
        <v>2372351</v>
      </c>
    </row>
    <row r="31" spans="1:11" ht="25" customHeight="1">
      <c r="A31" s="116" t="s">
        <v>8</v>
      </c>
      <c r="B31" s="130"/>
      <c r="C31" s="150"/>
      <c r="D31" s="150"/>
      <c r="E31" s="150"/>
      <c r="F31" s="185"/>
      <c r="G31" s="150"/>
      <c r="H31" s="150"/>
      <c r="I31" s="150"/>
      <c r="J31" s="150"/>
      <c r="K31" s="186"/>
    </row>
    <row r="32" spans="1:11" ht="25" customHeight="1">
      <c r="A32" s="117" t="s">
        <v>47</v>
      </c>
      <c r="B32" s="123">
        <v>2040</v>
      </c>
      <c r="C32" s="10">
        <v>2040</v>
      </c>
      <c r="D32" s="10">
        <v>2040</v>
      </c>
      <c r="E32" s="10">
        <v>2040</v>
      </c>
      <c r="F32" s="196" t="s">
        <v>99</v>
      </c>
      <c r="G32" s="158" t="s">
        <v>99</v>
      </c>
      <c r="H32" s="10">
        <v>2040</v>
      </c>
      <c r="I32" s="10">
        <v>2040</v>
      </c>
      <c r="J32" s="158" t="s">
        <v>99</v>
      </c>
      <c r="K32" s="175">
        <v>2040</v>
      </c>
    </row>
    <row r="33" spans="1:11" ht="38" customHeight="1">
      <c r="A33" s="111" t="s">
        <v>48</v>
      </c>
      <c r="B33" s="124">
        <v>1236</v>
      </c>
      <c r="C33" s="11">
        <v>1587</v>
      </c>
      <c r="D33" s="11">
        <v>891</v>
      </c>
      <c r="E33" s="11">
        <v>879</v>
      </c>
      <c r="F33" s="189">
        <v>879</v>
      </c>
      <c r="G33" s="155">
        <v>884</v>
      </c>
      <c r="H33" s="11">
        <v>879</v>
      </c>
      <c r="I33" s="11">
        <v>879</v>
      </c>
      <c r="J33" s="155">
        <v>869</v>
      </c>
      <c r="K33" s="177">
        <v>874</v>
      </c>
    </row>
    <row r="34" spans="1:11" ht="52" customHeight="1">
      <c r="A34" s="111" t="s">
        <v>50</v>
      </c>
      <c r="B34" s="124">
        <v>271694</v>
      </c>
      <c r="C34" s="11">
        <v>221302</v>
      </c>
      <c r="D34" s="11">
        <v>335953</v>
      </c>
      <c r="E34" s="11">
        <v>358479</v>
      </c>
      <c r="F34" s="189" t="s">
        <v>100</v>
      </c>
      <c r="G34" s="156">
        <v>476856</v>
      </c>
      <c r="H34" s="11">
        <v>477481</v>
      </c>
      <c r="I34" s="11">
        <v>358479</v>
      </c>
      <c r="J34" s="156">
        <v>600960</v>
      </c>
      <c r="K34" s="177">
        <v>521069</v>
      </c>
    </row>
    <row r="35" spans="1:11" ht="25" customHeight="1">
      <c r="A35" s="111" t="s">
        <v>49</v>
      </c>
      <c r="B35" s="124">
        <v>224963</v>
      </c>
      <c r="C35" s="11">
        <v>211832</v>
      </c>
      <c r="D35" s="11">
        <v>219076</v>
      </c>
      <c r="E35" s="11">
        <v>242001</v>
      </c>
      <c r="F35" s="189" t="s">
        <v>101</v>
      </c>
      <c r="G35" s="156">
        <v>102279</v>
      </c>
      <c r="H35" s="11">
        <v>131762</v>
      </c>
      <c r="I35" s="11">
        <v>242001</v>
      </c>
      <c r="J35" s="156">
        <v>68605</v>
      </c>
      <c r="K35" s="177">
        <v>96857</v>
      </c>
    </row>
    <row r="36" spans="1:11" ht="38" customHeight="1" thickBot="1">
      <c r="A36" s="119" t="s">
        <v>9</v>
      </c>
      <c r="B36" s="132">
        <v>499933</v>
      </c>
      <c r="C36" s="18">
        <v>436761</v>
      </c>
      <c r="D36" s="18">
        <v>557960</v>
      </c>
      <c r="E36" s="18">
        <v>603399</v>
      </c>
      <c r="F36" s="181">
        <v>619677</v>
      </c>
      <c r="G36" s="18">
        <v>582059</v>
      </c>
      <c r="H36" s="18">
        <v>612162</v>
      </c>
      <c r="I36" s="18">
        <v>603399</v>
      </c>
      <c r="J36" s="16">
        <v>672474</v>
      </c>
      <c r="K36" s="182">
        <v>620840</v>
      </c>
    </row>
    <row r="37" spans="1:11" ht="25" customHeight="1">
      <c r="A37" s="120" t="s">
        <v>10</v>
      </c>
      <c r="B37" s="133">
        <v>5045</v>
      </c>
      <c r="C37" s="10">
        <v>2769</v>
      </c>
      <c r="D37" s="10">
        <v>1425</v>
      </c>
      <c r="E37" s="10" t="s">
        <v>67</v>
      </c>
      <c r="F37" s="174">
        <v>1425</v>
      </c>
      <c r="G37" s="10" t="s">
        <v>67</v>
      </c>
      <c r="H37" s="10" t="s">
        <v>67</v>
      </c>
      <c r="I37" s="10" t="s">
        <v>67</v>
      </c>
      <c r="J37" s="208" t="s">
        <v>91</v>
      </c>
      <c r="K37" s="175" t="s">
        <v>67</v>
      </c>
    </row>
    <row r="38" spans="1:11" ht="25" customHeight="1" thickBot="1">
      <c r="A38" s="119" t="s">
        <v>11</v>
      </c>
      <c r="B38" s="132">
        <v>504978</v>
      </c>
      <c r="C38" s="18">
        <v>439530</v>
      </c>
      <c r="D38" s="18">
        <v>559385</v>
      </c>
      <c r="E38" s="18">
        <v>603399</v>
      </c>
      <c r="F38" s="181">
        <v>621129</v>
      </c>
      <c r="G38" s="18">
        <v>582059</v>
      </c>
      <c r="H38" s="18">
        <v>612162</v>
      </c>
      <c r="I38" s="18">
        <v>603399</v>
      </c>
      <c r="J38" s="16">
        <v>672474</v>
      </c>
      <c r="K38" s="182">
        <v>620840</v>
      </c>
    </row>
    <row r="39" spans="1:11" ht="25" customHeight="1">
      <c r="A39" s="115"/>
      <c r="B39" s="129"/>
      <c r="C39" s="149"/>
      <c r="D39" s="149"/>
      <c r="E39" s="149"/>
      <c r="F39" s="183"/>
      <c r="G39" s="149"/>
      <c r="H39" s="149"/>
      <c r="I39" s="149"/>
      <c r="J39" s="149"/>
      <c r="K39" s="184"/>
    </row>
    <row r="40" spans="1:11" ht="25" customHeight="1">
      <c r="A40" s="116" t="s">
        <v>12</v>
      </c>
      <c r="B40" s="130"/>
      <c r="C40" s="150"/>
      <c r="D40" s="150"/>
      <c r="E40" s="150"/>
      <c r="F40" s="185"/>
      <c r="G40" s="150"/>
      <c r="H40" s="150"/>
      <c r="I40" s="150"/>
      <c r="J40" s="150"/>
      <c r="K40" s="186"/>
    </row>
    <row r="41" spans="1:11" ht="25" customHeight="1">
      <c r="A41" s="116" t="s">
        <v>13</v>
      </c>
      <c r="B41" s="130"/>
      <c r="C41" s="150"/>
      <c r="D41" s="150"/>
      <c r="E41" s="150"/>
      <c r="F41" s="185"/>
      <c r="G41" s="150"/>
      <c r="H41" s="150"/>
      <c r="I41" s="150"/>
      <c r="J41" s="150"/>
      <c r="K41" s="186"/>
    </row>
    <row r="42" spans="1:11" ht="25" customHeight="1">
      <c r="A42" s="117" t="s">
        <v>76</v>
      </c>
      <c r="B42" s="123">
        <v>276450</v>
      </c>
      <c r="C42" s="10">
        <v>365497</v>
      </c>
      <c r="D42" s="10">
        <v>391280</v>
      </c>
      <c r="E42" s="10">
        <v>546286</v>
      </c>
      <c r="F42" s="196" t="s">
        <v>102</v>
      </c>
      <c r="G42" s="10">
        <v>579179</v>
      </c>
      <c r="H42" s="10">
        <v>563659</v>
      </c>
      <c r="I42" s="10">
        <v>546286</v>
      </c>
      <c r="J42" s="209">
        <v>531117</v>
      </c>
      <c r="K42" s="175">
        <v>243442</v>
      </c>
    </row>
    <row r="43" spans="1:11" ht="25" customHeight="1">
      <c r="A43" s="111" t="s">
        <v>51</v>
      </c>
      <c r="B43" s="124" t="s">
        <v>67</v>
      </c>
      <c r="C43" s="11" t="s">
        <v>67</v>
      </c>
      <c r="D43" s="30" t="s">
        <v>67</v>
      </c>
      <c r="E43" s="30">
        <v>4401</v>
      </c>
      <c r="F43" s="189">
        <v>967</v>
      </c>
      <c r="G43" s="11">
        <v>4990</v>
      </c>
      <c r="H43" s="30">
        <v>4861</v>
      </c>
      <c r="I43" s="30">
        <v>4401</v>
      </c>
      <c r="J43" s="156">
        <v>2402</v>
      </c>
      <c r="K43" s="197">
        <v>2365</v>
      </c>
    </row>
    <row r="44" spans="1:11" ht="25" customHeight="1">
      <c r="A44" s="110" t="s">
        <v>118</v>
      </c>
      <c r="B44" s="126" t="s">
        <v>67</v>
      </c>
      <c r="C44" s="95" t="s">
        <v>67</v>
      </c>
      <c r="D44" s="95">
        <v>2952</v>
      </c>
      <c r="E44" s="11" t="s">
        <v>67</v>
      </c>
      <c r="F44" s="180" t="s">
        <v>67</v>
      </c>
      <c r="G44" s="95" t="s">
        <v>67</v>
      </c>
      <c r="H44" s="95">
        <v>364</v>
      </c>
      <c r="I44" s="11" t="s">
        <v>67</v>
      </c>
      <c r="J44" s="95" t="s">
        <v>67</v>
      </c>
      <c r="K44" s="177" t="s">
        <v>67</v>
      </c>
    </row>
    <row r="45" spans="1:11" ht="25" customHeight="1">
      <c r="A45" s="111" t="s">
        <v>52</v>
      </c>
      <c r="B45" s="124">
        <v>1618</v>
      </c>
      <c r="C45" s="11">
        <v>1134</v>
      </c>
      <c r="D45" s="11">
        <v>13385</v>
      </c>
      <c r="E45" s="11">
        <v>13859</v>
      </c>
      <c r="F45" s="189" t="s">
        <v>103</v>
      </c>
      <c r="G45" s="11">
        <v>14165</v>
      </c>
      <c r="H45" s="11">
        <v>13720</v>
      </c>
      <c r="I45" s="11">
        <v>13859</v>
      </c>
      <c r="J45" s="156">
        <v>11815</v>
      </c>
      <c r="K45" s="177">
        <v>11281</v>
      </c>
    </row>
    <row r="46" spans="1:11" ht="25" customHeight="1">
      <c r="A46" s="111" t="s">
        <v>14</v>
      </c>
      <c r="B46" s="124">
        <v>46052</v>
      </c>
      <c r="C46" s="11">
        <v>25013</v>
      </c>
      <c r="D46" s="11">
        <v>27706</v>
      </c>
      <c r="E46" s="11">
        <v>40460</v>
      </c>
      <c r="F46" s="189" t="s">
        <v>104</v>
      </c>
      <c r="G46" s="11">
        <v>34630</v>
      </c>
      <c r="H46" s="11">
        <v>34687</v>
      </c>
      <c r="I46" s="11">
        <v>40460</v>
      </c>
      <c r="J46" s="156">
        <v>32294</v>
      </c>
      <c r="K46" s="177">
        <v>21293</v>
      </c>
    </row>
    <row r="47" spans="1:11" ht="25" customHeight="1">
      <c r="A47" s="111" t="s">
        <v>57</v>
      </c>
      <c r="B47" s="124"/>
      <c r="C47" s="11"/>
      <c r="D47" s="11"/>
      <c r="E47" s="11">
        <v>1547</v>
      </c>
      <c r="F47" s="189"/>
      <c r="G47" s="11"/>
      <c r="H47" s="11"/>
      <c r="I47" s="11">
        <v>1547</v>
      </c>
      <c r="J47" s="156">
        <v>1547</v>
      </c>
      <c r="K47" s="177">
        <v>2303</v>
      </c>
    </row>
    <row r="48" spans="1:11" ht="28" customHeight="1">
      <c r="A48" s="111" t="s">
        <v>41</v>
      </c>
      <c r="B48" s="124">
        <v>20958</v>
      </c>
      <c r="C48" s="11">
        <v>19506</v>
      </c>
      <c r="D48" s="11">
        <v>19414</v>
      </c>
      <c r="E48" s="11">
        <v>22837</v>
      </c>
      <c r="F48" s="189" t="s">
        <v>105</v>
      </c>
      <c r="G48" s="11">
        <v>19708</v>
      </c>
      <c r="H48" s="11">
        <v>20960</v>
      </c>
      <c r="I48" s="11">
        <v>22837</v>
      </c>
      <c r="J48" s="156">
        <v>23888</v>
      </c>
      <c r="K48" s="177">
        <v>24508</v>
      </c>
    </row>
    <row r="49" spans="1:11" ht="25" customHeight="1">
      <c r="A49" s="111" t="s">
        <v>53</v>
      </c>
      <c r="B49" s="124">
        <v>30</v>
      </c>
      <c r="C49" s="11">
        <v>31</v>
      </c>
      <c r="D49" s="11">
        <v>33</v>
      </c>
      <c r="E49" s="11">
        <v>2953</v>
      </c>
      <c r="F49" s="189" t="s">
        <v>106</v>
      </c>
      <c r="G49" s="11">
        <v>1517</v>
      </c>
      <c r="H49" s="11">
        <v>2914</v>
      </c>
      <c r="I49" s="11">
        <v>2953</v>
      </c>
      <c r="J49" s="156">
        <v>2991</v>
      </c>
      <c r="K49" s="177">
        <v>3030</v>
      </c>
    </row>
    <row r="50" spans="1:11" ht="25" customHeight="1" thickBot="1">
      <c r="A50" s="119" t="s">
        <v>15</v>
      </c>
      <c r="B50" s="132">
        <f>SUM(B42:B49)</f>
        <v>345108</v>
      </c>
      <c r="C50" s="16">
        <f>SUM(C42:C49)</f>
        <v>411181</v>
      </c>
      <c r="D50" s="18">
        <v>454770</v>
      </c>
      <c r="E50" s="18">
        <v>632343</v>
      </c>
      <c r="F50" s="198">
        <v>525276</v>
      </c>
      <c r="G50" s="18">
        <f>SUM(G41:G49)</f>
        <v>654189</v>
      </c>
      <c r="H50" s="18">
        <v>641165</v>
      </c>
      <c r="I50" s="18">
        <v>632343</v>
      </c>
      <c r="J50" s="206">
        <v>606054</v>
      </c>
      <c r="K50" s="182">
        <v>308222</v>
      </c>
    </row>
    <row r="51" spans="1:11" ht="25" customHeight="1">
      <c r="A51" s="115"/>
      <c r="B51" s="129"/>
      <c r="C51" s="149"/>
      <c r="D51" s="149"/>
      <c r="E51" s="149"/>
      <c r="F51" s="183"/>
      <c r="G51" s="149"/>
      <c r="H51" s="149"/>
      <c r="I51" s="149"/>
      <c r="J51" s="149"/>
      <c r="K51" s="184"/>
    </row>
    <row r="52" spans="1:11" ht="25" customHeight="1">
      <c r="A52" s="116" t="s">
        <v>16</v>
      </c>
      <c r="B52" s="130"/>
      <c r="C52" s="150"/>
      <c r="D52" s="150"/>
      <c r="E52" s="150"/>
      <c r="F52" s="185"/>
      <c r="G52" s="150"/>
      <c r="H52" s="150"/>
      <c r="I52" s="150"/>
      <c r="J52" s="150"/>
      <c r="K52" s="186"/>
    </row>
    <row r="53" spans="1:11" ht="25" customHeight="1">
      <c r="A53" s="117" t="s">
        <v>54</v>
      </c>
      <c r="B53" s="123">
        <v>105350</v>
      </c>
      <c r="C53" s="10">
        <v>75340</v>
      </c>
      <c r="D53" s="10">
        <v>71959</v>
      </c>
      <c r="E53" s="10">
        <v>117575</v>
      </c>
      <c r="F53" s="199" t="s">
        <v>107</v>
      </c>
      <c r="G53" s="10">
        <v>113206</v>
      </c>
      <c r="H53" s="10">
        <v>101576</v>
      </c>
      <c r="I53" s="10">
        <v>117575</v>
      </c>
      <c r="J53" s="210">
        <v>130185</v>
      </c>
      <c r="K53" s="175">
        <v>155436</v>
      </c>
    </row>
    <row r="54" spans="1:11" ht="25" customHeight="1">
      <c r="A54" s="111" t="s">
        <v>55</v>
      </c>
      <c r="B54" s="124">
        <v>48142</v>
      </c>
      <c r="C54" s="11">
        <v>46675</v>
      </c>
      <c r="D54" s="11">
        <v>63398</v>
      </c>
      <c r="E54" s="11">
        <v>65191</v>
      </c>
      <c r="F54" s="200" t="s">
        <v>108</v>
      </c>
      <c r="G54" s="11">
        <v>63294</v>
      </c>
      <c r="H54" s="11">
        <v>62727</v>
      </c>
      <c r="I54" s="11">
        <v>65191</v>
      </c>
      <c r="J54" s="211">
        <v>65302</v>
      </c>
      <c r="K54" s="177">
        <v>435738</v>
      </c>
    </row>
    <row r="55" spans="1:11" ht="25" customHeight="1">
      <c r="A55" s="111" t="s">
        <v>51</v>
      </c>
      <c r="B55" s="124" t="s">
        <v>67</v>
      </c>
      <c r="C55" s="11" t="s">
        <v>67</v>
      </c>
      <c r="D55" s="30" t="s">
        <v>67</v>
      </c>
      <c r="E55" s="11" t="s">
        <v>67</v>
      </c>
      <c r="F55" s="200" t="s">
        <v>109</v>
      </c>
      <c r="G55" s="12">
        <v>1373</v>
      </c>
      <c r="H55" s="30" t="s">
        <v>67</v>
      </c>
      <c r="I55" s="11" t="s">
        <v>67</v>
      </c>
      <c r="J55" s="211">
        <v>2543</v>
      </c>
      <c r="K55" s="177">
        <v>2543</v>
      </c>
    </row>
    <row r="56" spans="1:11" ht="25" customHeight="1">
      <c r="A56" s="110" t="s">
        <v>119</v>
      </c>
      <c r="B56" s="126" t="s">
        <v>67</v>
      </c>
      <c r="C56" s="154" t="s">
        <v>67</v>
      </c>
      <c r="D56" s="95">
        <v>4095</v>
      </c>
      <c r="E56" s="95">
        <v>1304</v>
      </c>
      <c r="F56" s="180" t="s">
        <v>67</v>
      </c>
      <c r="G56" s="95">
        <v>3078</v>
      </c>
      <c r="H56" s="95">
        <v>2494</v>
      </c>
      <c r="I56" s="95">
        <v>1304</v>
      </c>
      <c r="J56" s="95">
        <v>599</v>
      </c>
      <c r="K56" s="191" t="s">
        <v>124</v>
      </c>
    </row>
    <row r="57" spans="1:11" ht="32.5" customHeight="1">
      <c r="A57" s="111" t="s">
        <v>52</v>
      </c>
      <c r="B57" s="124">
        <v>10423</v>
      </c>
      <c r="C57" s="11">
        <v>12567</v>
      </c>
      <c r="D57" s="10">
        <v>17320</v>
      </c>
      <c r="E57" s="10">
        <v>36609</v>
      </c>
      <c r="F57" s="199" t="s">
        <v>110</v>
      </c>
      <c r="G57" s="10">
        <v>26562</v>
      </c>
      <c r="H57" s="10">
        <v>27176</v>
      </c>
      <c r="I57" s="11">
        <v>36609</v>
      </c>
      <c r="J57" s="211">
        <v>34820</v>
      </c>
      <c r="K57" s="177">
        <v>34699</v>
      </c>
    </row>
    <row r="58" spans="1:11" ht="31" customHeight="1">
      <c r="A58" s="111" t="s">
        <v>56</v>
      </c>
      <c r="B58" s="124">
        <v>16088</v>
      </c>
      <c r="C58" s="11">
        <v>13544</v>
      </c>
      <c r="D58" s="11">
        <v>12190</v>
      </c>
      <c r="E58" s="11">
        <v>20266</v>
      </c>
      <c r="F58" s="200" t="s">
        <v>111</v>
      </c>
      <c r="G58" s="11">
        <v>12579</v>
      </c>
      <c r="H58" s="11">
        <v>17533</v>
      </c>
      <c r="I58" s="11">
        <v>20266</v>
      </c>
      <c r="J58" s="211">
        <v>15809</v>
      </c>
      <c r="K58" s="177">
        <v>20075</v>
      </c>
    </row>
    <row r="59" spans="1:11" ht="32.5" customHeight="1">
      <c r="A59" s="111" t="s">
        <v>53</v>
      </c>
      <c r="B59" s="124">
        <v>6110</v>
      </c>
      <c r="C59" s="11">
        <v>7170</v>
      </c>
      <c r="D59" s="11">
        <v>8188</v>
      </c>
      <c r="E59" s="11">
        <v>7257</v>
      </c>
      <c r="F59" s="200" t="s">
        <v>112</v>
      </c>
      <c r="G59" s="11">
        <v>8479</v>
      </c>
      <c r="H59" s="11">
        <v>8798</v>
      </c>
      <c r="I59" s="11">
        <v>7257</v>
      </c>
      <c r="J59" s="211">
        <v>5979</v>
      </c>
      <c r="K59" s="177">
        <v>5542</v>
      </c>
    </row>
    <row r="60" spans="1:11" ht="32.5" customHeight="1">
      <c r="A60" s="111" t="s">
        <v>57</v>
      </c>
      <c r="B60" s="124">
        <v>1051</v>
      </c>
      <c r="C60" s="11">
        <v>6394</v>
      </c>
      <c r="D60" s="11">
        <v>6390</v>
      </c>
      <c r="E60" s="11">
        <v>6447</v>
      </c>
      <c r="F60" s="200" t="s">
        <v>113</v>
      </c>
      <c r="G60" s="11">
        <v>6196</v>
      </c>
      <c r="H60" s="11">
        <v>6215</v>
      </c>
      <c r="I60" s="11">
        <v>6447</v>
      </c>
      <c r="J60" s="211">
        <v>6448</v>
      </c>
      <c r="K60" s="177">
        <v>7342</v>
      </c>
    </row>
    <row r="61" spans="1:11" ht="38" customHeight="1">
      <c r="A61" s="111" t="s">
        <v>58</v>
      </c>
      <c r="B61" s="124">
        <v>2179</v>
      </c>
      <c r="C61" s="11">
        <v>2510</v>
      </c>
      <c r="D61" s="11">
        <v>2481</v>
      </c>
      <c r="E61" s="11">
        <v>7999</v>
      </c>
      <c r="F61" s="200" t="s">
        <v>114</v>
      </c>
      <c r="G61" s="11">
        <v>2782</v>
      </c>
      <c r="H61" s="11">
        <v>2782</v>
      </c>
      <c r="I61" s="11">
        <v>7999</v>
      </c>
      <c r="J61" s="211">
        <v>6416</v>
      </c>
      <c r="K61" s="177">
        <v>6402</v>
      </c>
    </row>
    <row r="62" spans="1:11" ht="38" customHeight="1">
      <c r="A62" s="111" t="s">
        <v>41</v>
      </c>
      <c r="B62" s="124">
        <v>30490</v>
      </c>
      <c r="C62" s="11">
        <v>37277</v>
      </c>
      <c r="D62" s="11">
        <v>41108</v>
      </c>
      <c r="E62" s="11">
        <v>44003</v>
      </c>
      <c r="F62" s="200" t="s">
        <v>115</v>
      </c>
      <c r="G62" s="11">
        <v>44579</v>
      </c>
      <c r="H62" s="11">
        <v>46336</v>
      </c>
      <c r="I62" s="11">
        <v>44003</v>
      </c>
      <c r="J62" s="211">
        <v>44205</v>
      </c>
      <c r="K62" s="177">
        <v>46305</v>
      </c>
    </row>
    <row r="63" spans="1:11" ht="38" customHeight="1">
      <c r="A63" s="111" t="s">
        <v>59</v>
      </c>
      <c r="B63" s="124">
        <v>21815</v>
      </c>
      <c r="C63" s="11">
        <v>26065</v>
      </c>
      <c r="D63" s="11">
        <v>31188</v>
      </c>
      <c r="E63" s="11">
        <v>31300</v>
      </c>
      <c r="F63" s="200" t="s">
        <v>116</v>
      </c>
      <c r="G63" s="11">
        <v>39023</v>
      </c>
      <c r="H63" s="11">
        <v>37290</v>
      </c>
      <c r="I63" s="11">
        <v>31300</v>
      </c>
      <c r="J63" s="211">
        <v>34537</v>
      </c>
      <c r="K63" s="177">
        <v>37040</v>
      </c>
    </row>
    <row r="64" spans="1:11" ht="38" customHeight="1">
      <c r="A64" s="111" t="s">
        <v>60</v>
      </c>
      <c r="B64" s="124">
        <v>529600</v>
      </c>
      <c r="C64" s="11">
        <v>651350</v>
      </c>
      <c r="D64" s="11">
        <v>587343</v>
      </c>
      <c r="E64" s="11">
        <v>586992</v>
      </c>
      <c r="F64" s="200" t="s">
        <v>117</v>
      </c>
      <c r="G64" s="11">
        <v>648010</v>
      </c>
      <c r="H64" s="11">
        <v>745160</v>
      </c>
      <c r="I64" s="11">
        <v>586992</v>
      </c>
      <c r="J64" s="211">
        <v>552421</v>
      </c>
      <c r="K64" s="177">
        <v>692167</v>
      </c>
    </row>
    <row r="65" spans="1:11" ht="25" customHeight="1" thickBot="1">
      <c r="A65" s="119" t="s">
        <v>17</v>
      </c>
      <c r="B65" s="132">
        <f>SUM(B53:B64)</f>
        <v>771248</v>
      </c>
      <c r="C65" s="18">
        <f>SUM(C53:C64)</f>
        <v>878892</v>
      </c>
      <c r="D65" s="18">
        <v>845660</v>
      </c>
      <c r="E65" s="18">
        <v>924943</v>
      </c>
      <c r="F65" s="181">
        <v>908334</v>
      </c>
      <c r="G65" s="18">
        <f>SUM(G53:G64)</f>
        <v>969161</v>
      </c>
      <c r="H65" s="18">
        <v>1058087</v>
      </c>
      <c r="I65" s="18">
        <v>924943</v>
      </c>
      <c r="J65" s="16">
        <v>899264</v>
      </c>
      <c r="K65" s="182">
        <v>1443289</v>
      </c>
    </row>
    <row r="66" spans="1:11" ht="25" customHeight="1" thickBot="1">
      <c r="A66" s="118" t="s">
        <v>18</v>
      </c>
      <c r="B66" s="131">
        <v>1116356</v>
      </c>
      <c r="C66" s="17">
        <v>1290073</v>
      </c>
      <c r="D66" s="153">
        <v>1300430</v>
      </c>
      <c r="E66" s="153">
        <v>1557286</v>
      </c>
      <c r="F66" s="194">
        <v>1433610</v>
      </c>
      <c r="G66" s="153">
        <f>G65+G50</f>
        <v>1623350</v>
      </c>
      <c r="H66" s="153">
        <v>1699252</v>
      </c>
      <c r="I66" s="153">
        <v>1557286</v>
      </c>
      <c r="J66" s="153">
        <v>1505318</v>
      </c>
      <c r="K66" s="195">
        <v>1751511</v>
      </c>
    </row>
    <row r="67" spans="1:11" ht="25" customHeight="1" thickBot="1">
      <c r="A67" s="121" t="s">
        <v>19</v>
      </c>
      <c r="B67" s="134">
        <v>1621334</v>
      </c>
      <c r="C67" s="135">
        <v>1729603</v>
      </c>
      <c r="D67" s="136">
        <v>1859815</v>
      </c>
      <c r="E67" s="136">
        <v>2160685</v>
      </c>
      <c r="F67" s="201">
        <v>2054739</v>
      </c>
      <c r="G67" s="202">
        <f>G66+G38</f>
        <v>2205409</v>
      </c>
      <c r="H67" s="202">
        <v>2311414</v>
      </c>
      <c r="I67" s="202">
        <v>2160685</v>
      </c>
      <c r="J67" s="203">
        <v>2177792</v>
      </c>
      <c r="K67" s="204">
        <v>2372351</v>
      </c>
    </row>
    <row r="68" spans="1:11">
      <c r="A68" s="26"/>
      <c r="B68" s="13"/>
      <c r="C68" s="13"/>
      <c r="D68" s="13"/>
      <c r="E68" s="13"/>
      <c r="F68" s="1"/>
      <c r="G68" s="1"/>
      <c r="H68" s="1"/>
      <c r="I68" s="1"/>
      <c r="J68" s="1"/>
      <c r="K68" s="1"/>
    </row>
    <row r="69" spans="1:11" s="7" customFormat="1" ht="15">
      <c r="A69" s="27" t="s">
        <v>62</v>
      </c>
      <c r="B69" s="15"/>
      <c r="C69" s="15"/>
      <c r="D69" s="15"/>
      <c r="E69" s="15"/>
      <c r="F69" s="45"/>
      <c r="G69" s="45"/>
      <c r="H69" s="45"/>
      <c r="I69" s="45"/>
      <c r="J69" s="45"/>
      <c r="K69" s="45"/>
    </row>
    <row r="70" spans="1:11" s="7" customFormat="1" ht="15">
      <c r="A70" s="14"/>
      <c r="B70" s="15"/>
      <c r="C70" s="15"/>
      <c r="D70" s="15"/>
      <c r="E70" s="15"/>
      <c r="F70" s="45"/>
      <c r="G70" s="45"/>
      <c r="H70" s="45"/>
      <c r="I70" s="45"/>
      <c r="J70" s="45"/>
      <c r="K70" s="45"/>
    </row>
    <row r="71" spans="1:11" s="7" customFormat="1" ht="16">
      <c r="A71" s="215" t="s">
        <v>66</v>
      </c>
      <c r="B71" s="215"/>
      <c r="C71" s="215"/>
      <c r="D71" s="215"/>
      <c r="E71" s="105"/>
      <c r="F71" s="45"/>
      <c r="G71" s="45"/>
      <c r="H71" s="45"/>
      <c r="I71" s="45"/>
      <c r="J71" s="45"/>
      <c r="K71" s="45"/>
    </row>
    <row r="72" spans="1:11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</row>
    <row r="74" spans="1:11" ht="17" customHeight="1">
      <c r="B74" s="8"/>
      <c r="C74" s="8"/>
      <c r="D74" s="8"/>
      <c r="E74" s="8"/>
    </row>
  </sheetData>
  <mergeCells count="5">
    <mergeCell ref="A3:A4"/>
    <mergeCell ref="A71:D71"/>
    <mergeCell ref="B2:F2"/>
    <mergeCell ref="B3:E3"/>
    <mergeCell ref="F3:K3"/>
  </mergeCells>
  <hyperlinks>
    <hyperlink ref="A71:D71" location="'Grupa Kapitałowa Murapol S.A.'!A1" display="← Powrót do Spisu treści" xr:uid="{7FD0C63C-98DF-BD47-8F9F-03159C0C19A1}"/>
  </hyperlinks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rowBreaks count="1" manualBreakCount="1"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4"/>
  <sheetViews>
    <sheetView showGridLines="0" zoomScale="92" zoomScaleNormal="92" workbookViewId="0">
      <pane xSplit="1" ySplit="4" topLeftCell="J5" activePane="bottomRight" state="frozen"/>
      <selection pane="topRight" activeCell="C1" sqref="C1"/>
      <selection pane="bottomLeft" activeCell="A5" sqref="A5"/>
      <selection pane="bottomRight" activeCell="M9" sqref="M9"/>
    </sheetView>
  </sheetViews>
  <sheetFormatPr baseColWidth="10" defaultColWidth="9" defaultRowHeight="14"/>
  <cols>
    <col min="1" max="1" width="42.83203125" style="2" customWidth="1"/>
    <col min="2" max="15" width="18.83203125" style="2" customWidth="1"/>
    <col min="16" max="16384" width="9" style="2"/>
  </cols>
  <sheetData>
    <row r="1" spans="1:1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3.5" customHeight="1" thickBot="1">
      <c r="A2" s="3"/>
      <c r="B2" s="216" t="s">
        <v>84</v>
      </c>
      <c r="C2" s="216"/>
      <c r="D2" s="216"/>
      <c r="E2" s="216"/>
      <c r="F2" s="216"/>
      <c r="G2" s="216"/>
      <c r="H2" s="216"/>
      <c r="I2" s="216"/>
      <c r="J2" s="216"/>
      <c r="K2" s="1"/>
      <c r="L2" s="1"/>
      <c r="M2" s="1"/>
      <c r="N2" s="1"/>
      <c r="O2" s="1"/>
    </row>
    <row r="3" spans="1:15" ht="25" customHeight="1">
      <c r="A3" s="213" t="s">
        <v>85</v>
      </c>
      <c r="B3" s="217" t="s">
        <v>20</v>
      </c>
      <c r="C3" s="218"/>
      <c r="D3" s="218"/>
      <c r="E3" s="222"/>
      <c r="F3" s="217" t="s">
        <v>92</v>
      </c>
      <c r="G3" s="218"/>
      <c r="H3" s="218"/>
      <c r="I3" s="218"/>
      <c r="J3" s="218"/>
      <c r="K3" s="218"/>
      <c r="L3" s="218"/>
      <c r="M3" s="218"/>
      <c r="N3" s="218"/>
      <c r="O3" s="222"/>
    </row>
    <row r="4" spans="1:15" ht="25" customHeight="1" thickBot="1">
      <c r="A4" s="214"/>
      <c r="B4" s="80">
        <v>2021</v>
      </c>
      <c r="C4" s="43">
        <v>2022</v>
      </c>
      <c r="D4" s="43">
        <v>2023</v>
      </c>
      <c r="E4" s="159">
        <v>2024</v>
      </c>
      <c r="F4" s="165">
        <v>45016</v>
      </c>
      <c r="G4" s="166">
        <v>45107</v>
      </c>
      <c r="H4" s="166">
        <v>45199</v>
      </c>
      <c r="I4" s="166">
        <v>45291</v>
      </c>
      <c r="J4" s="166">
        <v>45382</v>
      </c>
      <c r="K4" s="166">
        <v>45473</v>
      </c>
      <c r="L4" s="166">
        <v>45565</v>
      </c>
      <c r="M4" s="166">
        <v>45657</v>
      </c>
      <c r="N4" s="160">
        <v>45747</v>
      </c>
      <c r="O4" s="167">
        <v>45838</v>
      </c>
    </row>
    <row r="5" spans="1:15" ht="25" customHeight="1">
      <c r="A5" s="68" t="s">
        <v>21</v>
      </c>
      <c r="B5" s="81">
        <v>1085215</v>
      </c>
      <c r="C5" s="28">
        <v>1005660</v>
      </c>
      <c r="D5" s="101">
        <v>1215944</v>
      </c>
      <c r="E5" s="96">
        <v>1330214</v>
      </c>
      <c r="F5" s="48">
        <v>434750</v>
      </c>
      <c r="G5" s="96">
        <v>669782</v>
      </c>
      <c r="H5" s="106">
        <v>966892</v>
      </c>
      <c r="I5" s="96">
        <v>1215944</v>
      </c>
      <c r="J5" s="96">
        <v>327233</v>
      </c>
      <c r="K5" s="96">
        <v>584092</v>
      </c>
      <c r="L5" s="145">
        <v>786323</v>
      </c>
      <c r="M5" s="96">
        <v>1330214</v>
      </c>
      <c r="N5" s="96">
        <v>330554</v>
      </c>
      <c r="O5" s="144">
        <v>529396</v>
      </c>
    </row>
    <row r="6" spans="1:15" ht="17" customHeight="1">
      <c r="A6" s="69" t="s">
        <v>72</v>
      </c>
      <c r="B6" s="82"/>
      <c r="C6" s="29"/>
      <c r="D6" s="96"/>
      <c r="E6" s="96"/>
      <c r="F6" s="49"/>
      <c r="G6" s="97"/>
      <c r="H6" s="97"/>
      <c r="I6" s="96"/>
      <c r="J6" s="97"/>
      <c r="K6" s="97"/>
      <c r="L6" s="97"/>
      <c r="M6" s="97"/>
      <c r="N6" s="97"/>
      <c r="O6" s="161"/>
    </row>
    <row r="7" spans="1:15" ht="25" customHeight="1">
      <c r="A7" s="70" t="s">
        <v>68</v>
      </c>
      <c r="B7" s="83">
        <v>881271</v>
      </c>
      <c r="C7" s="30">
        <v>865519</v>
      </c>
      <c r="D7" s="34">
        <v>1022302</v>
      </c>
      <c r="E7" s="34">
        <v>1178085</v>
      </c>
      <c r="F7" s="50">
        <v>374281</v>
      </c>
      <c r="G7" s="98">
        <v>558684</v>
      </c>
      <c r="H7" s="98">
        <v>798982</v>
      </c>
      <c r="I7" s="34">
        <v>1022302</v>
      </c>
      <c r="J7" s="102" t="s">
        <v>88</v>
      </c>
      <c r="K7" s="103">
        <v>511861</v>
      </c>
      <c r="L7" s="98">
        <v>681272</v>
      </c>
      <c r="M7" s="34">
        <v>1178085</v>
      </c>
      <c r="N7" s="103">
        <v>296626</v>
      </c>
      <c r="O7" s="163">
        <v>431110</v>
      </c>
    </row>
    <row r="8" spans="1:15" ht="25" customHeight="1">
      <c r="A8" s="70" t="s">
        <v>69</v>
      </c>
      <c r="B8" s="83">
        <v>194267</v>
      </c>
      <c r="C8" s="30">
        <v>133785</v>
      </c>
      <c r="D8" s="34">
        <v>187157</v>
      </c>
      <c r="E8" s="34">
        <v>144473</v>
      </c>
      <c r="F8" s="50">
        <v>59219</v>
      </c>
      <c r="G8" s="98">
        <v>108705</v>
      </c>
      <c r="H8" s="98">
        <v>163097</v>
      </c>
      <c r="I8" s="34">
        <v>187157</v>
      </c>
      <c r="J8" s="102" t="s">
        <v>89</v>
      </c>
      <c r="K8" s="103">
        <v>68739</v>
      </c>
      <c r="L8" s="98">
        <v>100419</v>
      </c>
      <c r="M8" s="34">
        <v>144473</v>
      </c>
      <c r="N8" s="103">
        <v>30553</v>
      </c>
      <c r="O8" s="163">
        <v>92715</v>
      </c>
    </row>
    <row r="9" spans="1:15" ht="25" customHeight="1">
      <c r="A9" s="70" t="s">
        <v>70</v>
      </c>
      <c r="B9" s="83">
        <v>1016</v>
      </c>
      <c r="C9" s="30">
        <v>1573</v>
      </c>
      <c r="D9" s="34">
        <v>1210</v>
      </c>
      <c r="E9" s="34">
        <v>1785</v>
      </c>
      <c r="F9" s="51">
        <v>298</v>
      </c>
      <c r="G9" s="99">
        <v>584</v>
      </c>
      <c r="H9" s="99">
        <v>861</v>
      </c>
      <c r="I9" s="34">
        <v>1210</v>
      </c>
      <c r="J9" s="102">
        <v>257</v>
      </c>
      <c r="K9" s="102">
        <v>438</v>
      </c>
      <c r="L9" s="99">
        <v>665</v>
      </c>
      <c r="M9" s="34">
        <v>1785</v>
      </c>
      <c r="N9" s="102">
        <v>315</v>
      </c>
      <c r="O9" s="162">
        <v>648</v>
      </c>
    </row>
    <row r="10" spans="1:15" ht="25" customHeight="1">
      <c r="A10" s="70" t="s">
        <v>71</v>
      </c>
      <c r="B10" s="83">
        <v>8662</v>
      </c>
      <c r="C10" s="30">
        <v>4783</v>
      </c>
      <c r="D10" s="34">
        <v>5275</v>
      </c>
      <c r="E10" s="34">
        <v>5871</v>
      </c>
      <c r="F10" s="51">
        <v>952</v>
      </c>
      <c r="G10" s="98">
        <v>1809</v>
      </c>
      <c r="H10" s="98">
        <v>3952</v>
      </c>
      <c r="I10" s="34">
        <v>5275</v>
      </c>
      <c r="J10" s="102" t="s">
        <v>90</v>
      </c>
      <c r="K10" s="103">
        <v>3054</v>
      </c>
      <c r="L10" s="98">
        <v>3967</v>
      </c>
      <c r="M10" s="34">
        <v>5871</v>
      </c>
      <c r="N10" s="103">
        <v>3060</v>
      </c>
      <c r="O10" s="163">
        <v>4923</v>
      </c>
    </row>
    <row r="11" spans="1:15" ht="25" customHeight="1">
      <c r="A11" s="71" t="s">
        <v>22</v>
      </c>
      <c r="B11" s="84">
        <v>-721685</v>
      </c>
      <c r="C11" s="140">
        <v>-650388</v>
      </c>
      <c r="D11" s="138">
        <v>-832551</v>
      </c>
      <c r="E11" s="138">
        <v>-928422</v>
      </c>
      <c r="F11" s="94">
        <v>-286323</v>
      </c>
      <c r="G11" s="138">
        <v>-442389</v>
      </c>
      <c r="H11" s="212" t="s">
        <v>121</v>
      </c>
      <c r="I11" s="138">
        <v>-832551</v>
      </c>
      <c r="J11" s="138">
        <v>-225176</v>
      </c>
      <c r="K11" s="138">
        <v>-406224</v>
      </c>
      <c r="L11" s="138">
        <v>-550872</v>
      </c>
      <c r="M11" s="138">
        <v>-928422</v>
      </c>
      <c r="N11" s="138">
        <v>-217088</v>
      </c>
      <c r="O11" s="53">
        <v>-353006</v>
      </c>
    </row>
    <row r="12" spans="1:15" ht="25" customHeight="1">
      <c r="A12" s="69" t="s">
        <v>73</v>
      </c>
      <c r="B12" s="85">
        <v>-34103</v>
      </c>
      <c r="C12" s="31">
        <v>-15549</v>
      </c>
      <c r="D12" s="33">
        <v>-36953</v>
      </c>
      <c r="E12" s="33">
        <v>-44850</v>
      </c>
      <c r="F12" s="54">
        <v>-11769</v>
      </c>
      <c r="G12" s="33">
        <v>-16354</v>
      </c>
      <c r="H12" s="107" t="s">
        <v>122</v>
      </c>
      <c r="I12" s="33">
        <v>-36953</v>
      </c>
      <c r="J12" s="33">
        <v>-10358</v>
      </c>
      <c r="K12" s="33">
        <v>-19528</v>
      </c>
      <c r="L12" s="33">
        <v>-26264</v>
      </c>
      <c r="M12" s="33">
        <v>-44850</v>
      </c>
      <c r="N12" s="33">
        <v>-10093</v>
      </c>
      <c r="O12" s="55">
        <v>-14527</v>
      </c>
    </row>
    <row r="13" spans="1:15" ht="25" customHeight="1" thickBot="1">
      <c r="A13" s="72" t="s">
        <v>23</v>
      </c>
      <c r="B13" s="56">
        <v>363530</v>
      </c>
      <c r="C13" s="32">
        <v>355272</v>
      </c>
      <c r="D13" s="32">
        <v>383393</v>
      </c>
      <c r="E13" s="32">
        <v>401792</v>
      </c>
      <c r="F13" s="56">
        <v>148427</v>
      </c>
      <c r="G13" s="146">
        <v>227393</v>
      </c>
      <c r="H13" s="32">
        <v>310204</v>
      </c>
      <c r="I13" s="32">
        <v>383393</v>
      </c>
      <c r="J13" s="32">
        <v>102057</v>
      </c>
      <c r="K13" s="32">
        <v>177868</v>
      </c>
      <c r="L13" s="32">
        <v>235451</v>
      </c>
      <c r="M13" s="32">
        <v>401792</v>
      </c>
      <c r="N13" s="32">
        <v>113466</v>
      </c>
      <c r="O13" s="57">
        <v>176390</v>
      </c>
    </row>
    <row r="14" spans="1:15" ht="25" customHeight="1">
      <c r="A14" s="73"/>
      <c r="B14" s="52"/>
      <c r="C14" s="138"/>
      <c r="D14" s="138"/>
      <c r="E14" s="138"/>
      <c r="F14" s="52"/>
      <c r="G14" s="138"/>
      <c r="H14" s="138"/>
      <c r="I14" s="138"/>
      <c r="J14" s="138"/>
      <c r="K14" s="138"/>
      <c r="L14" s="138"/>
      <c r="M14" s="138"/>
      <c r="N14" s="138"/>
      <c r="O14" s="53"/>
    </row>
    <row r="15" spans="1:15" ht="25" customHeight="1">
      <c r="A15" s="74" t="s">
        <v>24</v>
      </c>
      <c r="B15" s="54">
        <v>-30692</v>
      </c>
      <c r="C15" s="33">
        <v>-29537</v>
      </c>
      <c r="D15" s="33">
        <v>-35555</v>
      </c>
      <c r="E15" s="33">
        <v>-40998</v>
      </c>
      <c r="F15" s="54">
        <v>-10497</v>
      </c>
      <c r="G15" s="33">
        <v>-17585</v>
      </c>
      <c r="H15" s="33">
        <v>-25494</v>
      </c>
      <c r="I15" s="33">
        <v>-35555</v>
      </c>
      <c r="J15" s="33">
        <v>-9903</v>
      </c>
      <c r="K15" s="33">
        <v>-17978</v>
      </c>
      <c r="L15" s="33">
        <v>-25175</v>
      </c>
      <c r="M15" s="33">
        <v>-40998</v>
      </c>
      <c r="N15" s="33">
        <v>-10455</v>
      </c>
      <c r="O15" s="55">
        <v>-17677</v>
      </c>
    </row>
    <row r="16" spans="1:15" ht="25" customHeight="1">
      <c r="A16" s="75" t="s">
        <v>25</v>
      </c>
      <c r="B16" s="58">
        <v>-59287</v>
      </c>
      <c r="C16" s="34">
        <v>-58220</v>
      </c>
      <c r="D16" s="34">
        <v>-76423</v>
      </c>
      <c r="E16" s="33">
        <v>-70385</v>
      </c>
      <c r="F16" s="54">
        <v>-14422</v>
      </c>
      <c r="G16" s="34">
        <v>-31001</v>
      </c>
      <c r="H16" s="34">
        <v>-51422</v>
      </c>
      <c r="I16" s="34">
        <v>-76423</v>
      </c>
      <c r="J16" s="34">
        <v>-19908</v>
      </c>
      <c r="K16" s="34">
        <v>-35789</v>
      </c>
      <c r="L16" s="34">
        <v>-50128</v>
      </c>
      <c r="M16" s="34">
        <v>-70385</v>
      </c>
      <c r="N16" s="34">
        <v>-17565</v>
      </c>
      <c r="O16" s="59">
        <v>-36170</v>
      </c>
    </row>
    <row r="17" spans="1:15" ht="42" customHeight="1">
      <c r="A17" s="76" t="s">
        <v>61</v>
      </c>
      <c r="B17" s="58">
        <v>4970</v>
      </c>
      <c r="C17" s="34">
        <v>180</v>
      </c>
      <c r="D17" s="34">
        <v>-916</v>
      </c>
      <c r="E17" s="34">
        <v>423</v>
      </c>
      <c r="F17" s="58">
        <v>14</v>
      </c>
      <c r="G17" s="34">
        <v>295</v>
      </c>
      <c r="H17" s="34">
        <v>-135</v>
      </c>
      <c r="I17" s="34">
        <v>-916</v>
      </c>
      <c r="J17" s="34">
        <v>-61</v>
      </c>
      <c r="K17" s="34">
        <v>419</v>
      </c>
      <c r="L17" s="34">
        <v>454</v>
      </c>
      <c r="M17" s="34">
        <v>423</v>
      </c>
      <c r="N17" s="34">
        <v>-126</v>
      </c>
      <c r="O17" s="59">
        <v>-352</v>
      </c>
    </row>
    <row r="18" spans="1:15" ht="25" customHeight="1">
      <c r="A18" s="75" t="s">
        <v>77</v>
      </c>
      <c r="B18" s="58" t="s">
        <v>67</v>
      </c>
      <c r="C18" s="34">
        <v>-2000</v>
      </c>
      <c r="D18" s="34">
        <v>-2000</v>
      </c>
      <c r="E18" s="34">
        <v>-1434</v>
      </c>
      <c r="F18" s="58" t="s">
        <v>91</v>
      </c>
      <c r="G18" s="34">
        <v>-1000</v>
      </c>
      <c r="H18" s="34" t="s">
        <v>91</v>
      </c>
      <c r="I18" s="34">
        <v>-2000</v>
      </c>
      <c r="J18" s="34" t="s">
        <v>91</v>
      </c>
      <c r="K18" s="34">
        <v>-1434</v>
      </c>
      <c r="L18" s="34">
        <v>-1434</v>
      </c>
      <c r="M18" s="34">
        <v>-1434</v>
      </c>
      <c r="N18" s="34" t="s">
        <v>91</v>
      </c>
      <c r="O18" s="59" t="s">
        <v>91</v>
      </c>
    </row>
    <row r="19" spans="1:15" ht="25" customHeight="1">
      <c r="A19" s="75" t="s">
        <v>26</v>
      </c>
      <c r="B19" s="58">
        <v>8377</v>
      </c>
      <c r="C19" s="34">
        <v>1690</v>
      </c>
      <c r="D19" s="34">
        <v>3256</v>
      </c>
      <c r="E19" s="34">
        <v>7381</v>
      </c>
      <c r="F19" s="58">
        <v>677</v>
      </c>
      <c r="G19" s="34">
        <v>697</v>
      </c>
      <c r="H19" s="34">
        <v>890</v>
      </c>
      <c r="I19" s="34">
        <v>3256</v>
      </c>
      <c r="J19" s="34">
        <v>1526</v>
      </c>
      <c r="K19" s="34">
        <v>1896</v>
      </c>
      <c r="L19" s="34">
        <v>2016</v>
      </c>
      <c r="M19" s="34">
        <v>7381</v>
      </c>
      <c r="N19" s="34">
        <v>163</v>
      </c>
      <c r="O19" s="59">
        <v>13</v>
      </c>
    </row>
    <row r="20" spans="1:15" ht="25" customHeight="1">
      <c r="A20" s="75" t="s">
        <v>27</v>
      </c>
      <c r="B20" s="58">
        <v>-4583</v>
      </c>
      <c r="C20" s="34">
        <v>-12136</v>
      </c>
      <c r="D20" s="34">
        <v>-5556</v>
      </c>
      <c r="E20" s="34">
        <v>-3179</v>
      </c>
      <c r="F20" s="58">
        <v>-2427</v>
      </c>
      <c r="G20" s="34">
        <v>-2785</v>
      </c>
      <c r="H20" s="34">
        <v>-1633</v>
      </c>
      <c r="I20" s="34">
        <v>-5556</v>
      </c>
      <c r="J20" s="34">
        <v>-304</v>
      </c>
      <c r="K20" s="34">
        <v>-1152</v>
      </c>
      <c r="L20" s="34">
        <v>-1633</v>
      </c>
      <c r="M20" s="34">
        <v>-3179</v>
      </c>
      <c r="N20" s="34">
        <v>-493</v>
      </c>
      <c r="O20" s="59">
        <v>-3315</v>
      </c>
    </row>
    <row r="21" spans="1:15" ht="25" customHeight="1" thickBot="1">
      <c r="A21" s="72" t="s">
        <v>28</v>
      </c>
      <c r="B21" s="56">
        <v>282314</v>
      </c>
      <c r="C21" s="32">
        <v>255249</v>
      </c>
      <c r="D21" s="32">
        <v>266199</v>
      </c>
      <c r="E21" s="32">
        <v>293600</v>
      </c>
      <c r="F21" s="56">
        <v>121772</v>
      </c>
      <c r="G21" s="146">
        <v>176014</v>
      </c>
      <c r="H21" s="32">
        <v>228999</v>
      </c>
      <c r="I21" s="32">
        <v>266199</v>
      </c>
      <c r="J21" s="32">
        <v>74307</v>
      </c>
      <c r="K21" s="32">
        <v>123830</v>
      </c>
      <c r="L21" s="32">
        <v>159551</v>
      </c>
      <c r="M21" s="32">
        <v>293600</v>
      </c>
      <c r="N21" s="32">
        <v>85000</v>
      </c>
      <c r="O21" s="57">
        <v>118889</v>
      </c>
    </row>
    <row r="22" spans="1:15" ht="25" customHeight="1">
      <c r="A22" s="73"/>
      <c r="B22" s="86"/>
      <c r="C22" s="141"/>
      <c r="D22" s="138"/>
      <c r="E22" s="138"/>
      <c r="F22" s="52"/>
      <c r="G22" s="138"/>
      <c r="H22" s="138"/>
      <c r="I22" s="138"/>
      <c r="J22" s="138"/>
      <c r="K22" s="138"/>
      <c r="L22" s="138"/>
      <c r="M22" s="138"/>
      <c r="N22" s="138"/>
      <c r="O22" s="53"/>
    </row>
    <row r="23" spans="1:15" ht="25" customHeight="1">
      <c r="A23" s="74" t="s">
        <v>29</v>
      </c>
      <c r="B23" s="87">
        <v>6162</v>
      </c>
      <c r="C23" s="35">
        <v>14297</v>
      </c>
      <c r="D23" s="33">
        <v>11805</v>
      </c>
      <c r="E23" s="33">
        <v>12130</v>
      </c>
      <c r="F23" s="54">
        <v>3922</v>
      </c>
      <c r="G23" s="33">
        <v>7651</v>
      </c>
      <c r="H23" s="33">
        <v>9050</v>
      </c>
      <c r="I23" s="33">
        <v>11805</v>
      </c>
      <c r="J23" s="33">
        <v>2337</v>
      </c>
      <c r="K23" s="33">
        <v>5595</v>
      </c>
      <c r="L23" s="33">
        <v>8108</v>
      </c>
      <c r="M23" s="33">
        <v>12130</v>
      </c>
      <c r="N23" s="33">
        <v>1463</v>
      </c>
      <c r="O23" s="55">
        <v>3844</v>
      </c>
    </row>
    <row r="24" spans="1:15" ht="25" customHeight="1">
      <c r="A24" s="75" t="s">
        <v>30</v>
      </c>
      <c r="B24" s="88">
        <v>-3374</v>
      </c>
      <c r="C24" s="36">
        <v>-2304</v>
      </c>
      <c r="D24" s="34">
        <v>-3950</v>
      </c>
      <c r="E24" s="34">
        <v>-3595</v>
      </c>
      <c r="F24" s="58">
        <v>-402</v>
      </c>
      <c r="G24" s="34">
        <v>-1330</v>
      </c>
      <c r="H24" s="34">
        <v>-1784</v>
      </c>
      <c r="I24" s="34">
        <v>-3950</v>
      </c>
      <c r="J24" s="34">
        <v>-982</v>
      </c>
      <c r="K24" s="34">
        <v>-1964</v>
      </c>
      <c r="L24" s="34">
        <v>-2905</v>
      </c>
      <c r="M24" s="34">
        <v>-3595</v>
      </c>
      <c r="N24" s="34">
        <v>-1484</v>
      </c>
      <c r="O24" s="59">
        <v>-2389</v>
      </c>
    </row>
    <row r="25" spans="1:15" ht="25" customHeight="1" thickBot="1">
      <c r="A25" s="77" t="s">
        <v>31</v>
      </c>
      <c r="B25" s="89">
        <v>285102</v>
      </c>
      <c r="C25" s="37">
        <v>267242</v>
      </c>
      <c r="D25" s="100">
        <v>274054</v>
      </c>
      <c r="E25" s="100">
        <v>302135</v>
      </c>
      <c r="F25" s="60">
        <v>125292</v>
      </c>
      <c r="G25" s="147">
        <v>182335</v>
      </c>
      <c r="H25" s="100">
        <v>236265</v>
      </c>
      <c r="I25" s="100">
        <v>274054</v>
      </c>
      <c r="J25" s="100">
        <v>75662</v>
      </c>
      <c r="K25" s="100">
        <v>127461</v>
      </c>
      <c r="L25" s="100">
        <v>164754</v>
      </c>
      <c r="M25" s="100">
        <v>302135</v>
      </c>
      <c r="N25" s="100">
        <v>84952</v>
      </c>
      <c r="O25" s="61">
        <v>120344</v>
      </c>
    </row>
    <row r="26" spans="1:15" ht="25" customHeight="1">
      <c r="A26" s="73"/>
      <c r="B26" s="86"/>
      <c r="C26" s="141"/>
      <c r="D26" s="138"/>
      <c r="E26" s="138"/>
      <c r="F26" s="52"/>
      <c r="G26" s="138"/>
      <c r="H26" s="138"/>
      <c r="I26" s="138"/>
      <c r="J26" s="138"/>
      <c r="K26" s="138"/>
      <c r="L26" s="138"/>
      <c r="M26" s="138"/>
      <c r="N26" s="138"/>
      <c r="O26" s="53"/>
    </row>
    <row r="27" spans="1:15" ht="25" customHeight="1">
      <c r="A27" s="74" t="s">
        <v>32</v>
      </c>
      <c r="B27" s="87">
        <v>-59137</v>
      </c>
      <c r="C27" s="35">
        <v>-54344</v>
      </c>
      <c r="D27" s="33">
        <v>-54903</v>
      </c>
      <c r="E27" s="33">
        <v>-60106</v>
      </c>
      <c r="F27" s="54">
        <v>-24514</v>
      </c>
      <c r="G27" s="33">
        <v>-35986</v>
      </c>
      <c r="H27" s="33">
        <v>-46320</v>
      </c>
      <c r="I27" s="33">
        <v>-54903</v>
      </c>
      <c r="J27" s="33">
        <v>-14531</v>
      </c>
      <c r="K27" s="33">
        <v>-25155</v>
      </c>
      <c r="L27" s="33">
        <v>-32965</v>
      </c>
      <c r="M27" s="33">
        <v>-60106</v>
      </c>
      <c r="N27" s="33">
        <v>-16347</v>
      </c>
      <c r="O27" s="55">
        <v>-23487</v>
      </c>
    </row>
    <row r="28" spans="1:15" ht="25" customHeight="1" thickBot="1">
      <c r="A28" s="72" t="s">
        <v>79</v>
      </c>
      <c r="B28" s="90">
        <v>225965</v>
      </c>
      <c r="C28" s="38">
        <v>212898</v>
      </c>
      <c r="D28" s="32">
        <v>219151</v>
      </c>
      <c r="E28" s="32">
        <v>242029</v>
      </c>
      <c r="F28" s="56">
        <v>100778</v>
      </c>
      <c r="G28" s="146">
        <v>146349</v>
      </c>
      <c r="H28" s="32">
        <v>189945</v>
      </c>
      <c r="I28" s="32">
        <v>219151</v>
      </c>
      <c r="J28" s="32">
        <v>61131</v>
      </c>
      <c r="K28" s="32">
        <v>102306</v>
      </c>
      <c r="L28" s="32">
        <v>131789</v>
      </c>
      <c r="M28" s="32">
        <v>242029</v>
      </c>
      <c r="N28" s="32">
        <v>68605</v>
      </c>
      <c r="O28" s="57">
        <v>96857</v>
      </c>
    </row>
    <row r="29" spans="1:15" ht="25" customHeight="1">
      <c r="A29" s="78" t="s">
        <v>80</v>
      </c>
      <c r="B29" s="91">
        <v>22</v>
      </c>
      <c r="C29" s="142">
        <v>351</v>
      </c>
      <c r="D29" s="139">
        <v>-696</v>
      </c>
      <c r="E29" s="139">
        <v>-12</v>
      </c>
      <c r="F29" s="62" t="s">
        <v>91</v>
      </c>
      <c r="G29" s="139">
        <v>-966</v>
      </c>
      <c r="H29" s="139">
        <v>-38</v>
      </c>
      <c r="I29" s="139">
        <v>-696</v>
      </c>
      <c r="J29" s="139">
        <v>-12</v>
      </c>
      <c r="K29" s="139">
        <v>-7</v>
      </c>
      <c r="L29" s="139">
        <v>-12</v>
      </c>
      <c r="M29" s="139">
        <v>-12</v>
      </c>
      <c r="N29" s="139">
        <v>-10</v>
      </c>
      <c r="O29" s="63">
        <v>-4</v>
      </c>
    </row>
    <row r="30" spans="1:15" ht="25" customHeight="1">
      <c r="A30" s="78" t="s">
        <v>81</v>
      </c>
      <c r="B30" s="91">
        <v>225987</v>
      </c>
      <c r="C30" s="142">
        <v>213249</v>
      </c>
      <c r="D30" s="139">
        <v>218455</v>
      </c>
      <c r="E30" s="139">
        <v>242017</v>
      </c>
      <c r="F30" s="62">
        <v>100778</v>
      </c>
      <c r="G30" s="139">
        <v>145383</v>
      </c>
      <c r="H30" s="139">
        <v>189907</v>
      </c>
      <c r="I30" s="139">
        <v>218455</v>
      </c>
      <c r="J30" s="139">
        <v>61119</v>
      </c>
      <c r="K30" s="139">
        <v>102299</v>
      </c>
      <c r="L30" s="139">
        <v>131777</v>
      </c>
      <c r="M30" s="139">
        <v>242017</v>
      </c>
      <c r="N30" s="139">
        <v>68595</v>
      </c>
      <c r="O30" s="63">
        <v>96853</v>
      </c>
    </row>
    <row r="31" spans="1:15" ht="25" customHeight="1">
      <c r="A31" s="73"/>
      <c r="B31" s="92"/>
      <c r="C31" s="143"/>
      <c r="D31" s="137"/>
      <c r="E31" s="137"/>
      <c r="F31" s="64"/>
      <c r="G31" s="137"/>
      <c r="H31" s="137"/>
      <c r="I31" s="137"/>
      <c r="J31" s="137"/>
      <c r="K31" s="137"/>
      <c r="L31" s="137"/>
      <c r="M31" s="137"/>
      <c r="N31" s="137"/>
      <c r="O31" s="65"/>
    </row>
    <row r="32" spans="1:15" ht="25" customHeight="1">
      <c r="A32" s="73" t="s">
        <v>33</v>
      </c>
      <c r="B32" s="92"/>
      <c r="C32" s="143"/>
      <c r="D32" s="137"/>
      <c r="E32" s="137"/>
      <c r="F32" s="64"/>
      <c r="G32" s="137"/>
      <c r="H32" s="137"/>
      <c r="I32" s="137"/>
      <c r="J32" s="137"/>
      <c r="K32" s="137"/>
      <c r="L32" s="137"/>
      <c r="M32" s="137"/>
      <c r="N32" s="137"/>
      <c r="O32" s="65"/>
    </row>
    <row r="33" spans="1:15" ht="25" customHeight="1">
      <c r="A33" s="74" t="s">
        <v>34</v>
      </c>
      <c r="B33" s="87">
        <v>224963</v>
      </c>
      <c r="C33" s="35">
        <v>211832</v>
      </c>
      <c r="D33" s="33">
        <v>219076</v>
      </c>
      <c r="E33" s="33">
        <v>242001</v>
      </c>
      <c r="F33" s="54">
        <v>100708</v>
      </c>
      <c r="G33" s="33">
        <v>146272</v>
      </c>
      <c r="H33" s="33">
        <v>189853</v>
      </c>
      <c r="I33" s="33">
        <v>219076</v>
      </c>
      <c r="J33" s="33">
        <v>61104</v>
      </c>
      <c r="K33" s="33">
        <v>102279</v>
      </c>
      <c r="L33" s="33">
        <v>131762</v>
      </c>
      <c r="M33" s="33">
        <v>242001</v>
      </c>
      <c r="N33" s="33">
        <v>68605</v>
      </c>
      <c r="O33" s="55">
        <v>96857</v>
      </c>
    </row>
    <row r="34" spans="1:15" ht="25" customHeight="1">
      <c r="A34" s="75" t="s">
        <v>35</v>
      </c>
      <c r="B34" s="88">
        <v>1002</v>
      </c>
      <c r="C34" s="36">
        <v>1066</v>
      </c>
      <c r="D34" s="34">
        <v>75</v>
      </c>
      <c r="E34" s="34">
        <v>28</v>
      </c>
      <c r="F34" s="58">
        <v>70</v>
      </c>
      <c r="G34" s="34">
        <v>77</v>
      </c>
      <c r="H34" s="34">
        <v>92</v>
      </c>
      <c r="I34" s="34">
        <v>75</v>
      </c>
      <c r="J34" s="34">
        <v>27</v>
      </c>
      <c r="K34" s="34">
        <v>27</v>
      </c>
      <c r="L34" s="34">
        <v>27</v>
      </c>
      <c r="M34" s="34">
        <v>28</v>
      </c>
      <c r="N34" s="34" t="s">
        <v>91</v>
      </c>
      <c r="O34" s="59" t="s">
        <v>91</v>
      </c>
    </row>
    <row r="35" spans="1:15" ht="25" customHeight="1">
      <c r="A35" s="73" t="s">
        <v>36</v>
      </c>
      <c r="B35" s="92"/>
      <c r="C35" s="143"/>
      <c r="D35" s="137"/>
      <c r="E35" s="137"/>
      <c r="F35" s="64"/>
      <c r="G35" s="137"/>
      <c r="H35" s="137"/>
      <c r="I35" s="137"/>
      <c r="J35" s="137"/>
      <c r="K35" s="137"/>
      <c r="L35" s="137"/>
      <c r="M35" s="137"/>
      <c r="N35" s="137"/>
      <c r="O35" s="65"/>
    </row>
    <row r="36" spans="1:15" ht="57" customHeight="1" thickBot="1">
      <c r="A36" s="79" t="s">
        <v>78</v>
      </c>
      <c r="B36" s="93">
        <v>5.51</v>
      </c>
      <c r="C36" s="46">
        <v>5.19</v>
      </c>
      <c r="D36" s="47">
        <v>5.37</v>
      </c>
      <c r="E36" s="47">
        <v>5.93</v>
      </c>
      <c r="F36" s="66">
        <v>2.4700000000000002</v>
      </c>
      <c r="G36" s="47">
        <v>3.59</v>
      </c>
      <c r="H36" s="47">
        <v>4.6500000000000004</v>
      </c>
      <c r="I36" s="47">
        <v>5.37</v>
      </c>
      <c r="J36" s="47">
        <v>1.49</v>
      </c>
      <c r="K36" s="47">
        <v>2.5</v>
      </c>
      <c r="L36" s="47">
        <v>3.22</v>
      </c>
      <c r="M36" s="47">
        <v>5.93</v>
      </c>
      <c r="N36" s="47">
        <v>1.68</v>
      </c>
      <c r="O36" s="67">
        <v>2.37</v>
      </c>
    </row>
    <row r="37" spans="1:15">
      <c r="A37" s="24"/>
      <c r="B37" s="24"/>
      <c r="C37" s="24"/>
      <c r="D37" s="24"/>
      <c r="E37" s="24"/>
      <c r="F37" s="44"/>
      <c r="G37" s="44"/>
      <c r="H37" s="44"/>
      <c r="I37" s="44"/>
      <c r="J37" s="1"/>
      <c r="K37" s="1"/>
      <c r="L37" s="1"/>
      <c r="M37" s="1"/>
      <c r="N37" s="1"/>
      <c r="O37" s="1"/>
    </row>
    <row r="38" spans="1:15" s="7" customFormat="1" ht="15">
      <c r="A38" s="27" t="s">
        <v>62</v>
      </c>
      <c r="B38" s="39"/>
      <c r="C38" s="39"/>
      <c r="D38" s="39"/>
      <c r="E38" s="39"/>
      <c r="F38" s="45"/>
      <c r="G38" s="45"/>
      <c r="H38" s="104"/>
      <c r="I38" s="104"/>
      <c r="J38" s="45"/>
      <c r="K38" s="45"/>
      <c r="L38" s="45"/>
      <c r="M38" s="45"/>
      <c r="N38" s="45"/>
      <c r="O38" s="45"/>
    </row>
    <row r="39" spans="1:15">
      <c r="A39" s="19"/>
      <c r="B39" s="19"/>
      <c r="C39" s="19"/>
      <c r="D39" s="19"/>
      <c r="E39" s="19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6">
      <c r="A40" s="215" t="s">
        <v>66</v>
      </c>
      <c r="B40" s="215"/>
      <c r="C40" s="215"/>
      <c r="D40" s="21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5"/>
      <c r="B41" s="5"/>
      <c r="C41" s="5"/>
      <c r="D41" s="5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</row>
    <row r="43" spans="1:15" ht="12" customHeight="1"/>
    <row r="44" spans="1:15" ht="18" customHeight="1">
      <c r="B44" s="8"/>
      <c r="C44" s="8"/>
      <c r="D44" s="8"/>
      <c r="E44" s="8"/>
    </row>
  </sheetData>
  <mergeCells count="5">
    <mergeCell ref="A3:A4"/>
    <mergeCell ref="A40:D40"/>
    <mergeCell ref="B2:J2"/>
    <mergeCell ref="B3:E3"/>
    <mergeCell ref="F3:O3"/>
  </mergeCells>
  <hyperlinks>
    <hyperlink ref="A40:D40" location="'Grupa Kapitałowa Murapol S.A.'!A1" display="← Powrót do Spisu treści" xr:uid="{6EE20EB4-35EC-804E-87EE-C72AD7ECE808}"/>
  </hyperlinks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Grupa Kapitałowa Murapol S.A.</vt:lpstr>
      <vt:lpstr>Bilans</vt:lpstr>
      <vt:lpstr>Rachunek zysków i strat</vt:lpstr>
      <vt:lpstr>'Grupa Kapitałowa Murapol S.A.'!Obszar_wydruku</vt:lpstr>
      <vt:lpstr>'Rachunek zysków i strat'!Obszar_wydruku</vt:lpstr>
    </vt:vector>
  </TitlesOfParts>
  <Manager/>
  <Company>Murapol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Spreaadsheet</dc:title>
  <dc:subject/>
  <dc:creator>Marta Kornet</dc:creator>
  <cp:keywords/>
  <dc:description/>
  <cp:lastModifiedBy>Marta Kornet</cp:lastModifiedBy>
  <cp:lastPrinted>2012-02-20T09:39:36Z</cp:lastPrinted>
  <dcterms:created xsi:type="dcterms:W3CDTF">2012-02-09T13:26:38Z</dcterms:created>
  <dcterms:modified xsi:type="dcterms:W3CDTF">2025-09-22T11:43:01Z</dcterms:modified>
  <cp:category/>
</cp:coreProperties>
</file>